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akarova.DOMOD\Desktop\ПРИЗЫВ\2026\"/>
    </mc:Choice>
  </mc:AlternateContent>
  <bookViews>
    <workbookView xWindow="0" yWindow="0" windowWidth="28800" windowHeight="10935" tabRatio="868"/>
  </bookViews>
  <sheets>
    <sheet name="7.2" sheetId="36" r:id="rId1"/>
    <sheet name="7.3" sheetId="37" r:id="rId2"/>
    <sheet name="8.2" sheetId="38" r:id="rId3"/>
    <sheet name="8.3" sheetId="40" r:id="rId4"/>
    <sheet name="8.4" sheetId="35" r:id="rId5"/>
  </sheets>
  <definedNames>
    <definedName name="_xlnm.Print_Area" localSheetId="2">'8.2'!$A$1:$C$7</definedName>
    <definedName name="_xlnm.Print_Area" localSheetId="3">'8.3'!$A$1:$C$11</definedName>
  </definedNames>
  <calcPr calcId="162913"/>
</workbook>
</file>

<file path=xl/calcChain.xml><?xml version="1.0" encoding="utf-8"?>
<calcChain xmlns="http://schemas.openxmlformats.org/spreadsheetml/2006/main">
  <c r="J22" i="36" l="1"/>
  <c r="J21" i="36"/>
  <c r="J20" i="36"/>
  <c r="J19" i="36"/>
  <c r="K18" i="36"/>
  <c r="J18" i="36" s="1"/>
  <c r="G18" i="36" s="1"/>
  <c r="J17" i="36"/>
  <c r="J16" i="36"/>
  <c r="J15" i="36"/>
  <c r="J14" i="36"/>
  <c r="K13" i="36"/>
  <c r="J13" i="36" s="1"/>
  <c r="G13" i="36" s="1"/>
  <c r="J12" i="36"/>
  <c r="J11" i="36"/>
  <c r="J10" i="36"/>
  <c r="J9" i="36"/>
  <c r="K8" i="36"/>
  <c r="J8" i="36" s="1"/>
  <c r="G8" i="36" s="1"/>
  <c r="J10" i="35" l="1"/>
  <c r="L7" i="35"/>
  <c r="J11" i="35" l="1"/>
  <c r="J9" i="35"/>
  <c r="J7" i="35" s="1"/>
  <c r="G7" i="35" s="1"/>
  <c r="J8" i="35"/>
  <c r="K7" i="35"/>
</calcChain>
</file>

<file path=xl/sharedStrings.xml><?xml version="1.0" encoding="utf-8"?>
<sst xmlns="http://schemas.openxmlformats.org/spreadsheetml/2006/main" count="107" uniqueCount="60">
  <si>
    <t>Всего</t>
  </si>
  <si>
    <t>Средства федерального бюджета</t>
  </si>
  <si>
    <t>Итого</t>
  </si>
  <si>
    <t>№ п/п</t>
  </si>
  <si>
    <t>Средства бюджета Московской области</t>
  </si>
  <si>
    <t xml:space="preserve">Средства бюджета городского округа Домодедово   </t>
  </si>
  <si>
    <t>Внебюджетные средства</t>
  </si>
  <si>
    <t>1</t>
  </si>
  <si>
    <t>2</t>
  </si>
  <si>
    <t>4</t>
  </si>
  <si>
    <t>3</t>
  </si>
  <si>
    <t>№п/п</t>
  </si>
  <si>
    <t>2023 год</t>
  </si>
  <si>
    <t>2024 год</t>
  </si>
  <si>
    <t>2025 год</t>
  </si>
  <si>
    <t>2026 год</t>
  </si>
  <si>
    <t>2027 год</t>
  </si>
  <si>
    <t>Наименование муниципального образования Московской области/наименование объекта, адрес объекта</t>
  </si>
  <si>
    <t>Мощность/прирост мощности объекта стотительства (кв.метр, погонный метр, место, койко-место и так далее)</t>
  </si>
  <si>
    <t>Виды работ  в соответствии с классификатором работ</t>
  </si>
  <si>
    <t xml:space="preserve">Сроки проведения работ </t>
  </si>
  <si>
    <t xml:space="preserve">Открытие объекта/завер-шение работ </t>
  </si>
  <si>
    <t>Предельная стоимость объекта капитального строительства/работ  (тыс. руб.)</t>
  </si>
  <si>
    <t>Профинан-сировано на 01.01.23  (тыс. руб.)</t>
  </si>
  <si>
    <t>Источники финансирова-ния</t>
  </si>
  <si>
    <t>Финансирование, в том числе распределение субсидий из бюджета Московской области (тыс. руб.)</t>
  </si>
  <si>
    <t>Работы по благоустройству</t>
  </si>
  <si>
    <t xml:space="preserve"> г.о. Домодедово, г. Домодедово, мкр. Западный, ул. Талалихина, д. 8, д. 10</t>
  </si>
  <si>
    <t>01.02.2024-16.10.2024</t>
  </si>
  <si>
    <t>7.2. Адресный перечень дворовых территорий, подлежащих комплексному благоустройству в 2023 г. по Губернаторской программе
 "Наше Подмосковье", финансирование которых предусмотрено мероприятием 01.03. "Обустройство и установка детских, игровых площадок на территории муниципальных образований " Подпрограммы I  "Комфортная городская среда"</t>
  </si>
  <si>
    <t xml:space="preserve"> г.о. Домодедово, г. Домодедово, ул. Лунная, д. 7</t>
  </si>
  <si>
    <t>01.02.2023-16.10.2023</t>
  </si>
  <si>
    <t>г.о. Домодедово, г. Домодедово, ул. Королева, д. 3</t>
  </si>
  <si>
    <t>г.о. Домодедово, г. Домодедово, мкр. Востряково, ул. 1-ая Южная, д.21</t>
  </si>
  <si>
    <t>Наименование муниципального образовании адрес объекта (наименование объекта)</t>
  </si>
  <si>
    <t>Год реализации</t>
  </si>
  <si>
    <t>МАУК «Городской парк культуры и отдыха «Ёлочки» ОП "Взлет"</t>
  </si>
  <si>
    <t>Благоустройство Привокзальной площади, расположенной по адресу: Московская область, г. Домодедово, ул. Корнеева</t>
  </si>
  <si>
    <t>8.2. Адресный перечень дворовых территорий, подлежащих комплексному благоустройству, финансирование которых предусмотрено мероприятием F2.01. "Ремонт дворовых территорий" Подпрограммы II  "Создание условий для обеспечения комфортного проживания жителей, в том числе в многоквартирных домах на территории Московской области"</t>
  </si>
  <si>
    <t>г. Домодедово, ул. Каширское шоссе, д. 34</t>
  </si>
  <si>
    <t>Изготовление и установка стелы по адресу: Московская область, городской округ Домодедово, д. Степыгино</t>
  </si>
  <si>
    <t>г. Домодедово, ул. Дружбы, д. 3,5</t>
  </si>
  <si>
    <t>8.4. Адресный перечень мероприятий муниципальной программы «Формирование современной комфортной городской среды», финансирование которых предусмотрено мероприятием "Мероприятие 01.30. "Модернизация детских игровых площадок, установленных ранее с привлечением средств бюджета Московской области" Основное мероприятие 01 "Обеспечение комфортной среды проживания на территории муниципального образования Московской области" Подпрограмма  II «Создание условий для обеспечения комфортного проживания жителей, в том числе в многоквартирных домах на территории Московской области"</t>
  </si>
  <si>
    <t>8.3. Адресный перечень дворовых территорий, подлежащих комплексному благоустройству, финансирование которых предусмотрено мероприятием 01.02. "Мероприятие в рамках ГП МО - Создание и ремонт пешеходных коммуникаций" Подпрограммы II  "Создание условий для обеспечения комфортного проживания жителей, в том числе в многоквартирных домах на территории Московской области"</t>
  </si>
  <si>
    <t>Пешеходная коммуникация г.о. Домодедово, г. Домодедово, ул. Энергетиков, Участок 1 (55.453080, 37.736621; 55.452675, 37.736732)</t>
  </si>
  <si>
    <t>Пешеходная коммуникация  г.о. Домодедово, посёлок санатория Подмосковье, вблизи д. 21(55.378156, 37.774885; 55.378200, 37.774145)</t>
  </si>
  <si>
    <t>Пешеходная коммуникация г.о. Домодедово, г. Домодедово, ул. Энергетиков, Участок 2 (55.452579, 37.736788, 55.452399, 37.736882)</t>
  </si>
  <si>
    <t>5</t>
  </si>
  <si>
    <t>6</t>
  </si>
  <si>
    <t>7</t>
  </si>
  <si>
    <t>Пешеходная коммуникация, г.о. Домодедово, г. Домодедово, мкр. Центральный, ул. Каширское шоссе, д.95, 95а (55.425238, 37.774037; 55.425585, 37.774406)</t>
  </si>
  <si>
    <t>Пешеходная коммуникация, г.о. Домодедово, г. Домодедово, мкр. Центральный, ул. Каширское шоссе, д.97, 97а (55.425073, 37.774031; 55.424813, 37.775297)</t>
  </si>
  <si>
    <t>Пешеходная коммуникация, г.о. Домодедово, г. Домодедово, ул. Текстильщиков, 41а, 41б (55.434041, 37.737089; 55.434142, 37.73708)</t>
  </si>
  <si>
    <t>Пешеходная коммуникация, г.о. Домодедово, г. Домодедово, мкр. Авиационный, от ул. Академика Туполева, д.4, 6 до ул. Королева, д.2/2, 2/3, 2/4, 4, 6 (55.416887, 37.833784; 55.417531, 37.833711)</t>
  </si>
  <si>
    <r>
      <t>7.3. Адресный перечень общественных территорий городского округа Домодедово для выполнения работ по благоустройству территорий в 2023-2027 годах, финансирование которых предусмотрено мероприятиями F2.01. "Реализация программ формирования современной городской среды в части благоустройства общественных территорий", F2.03. " 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скверов)", 01.01. "Изготовление и установка стел", 01.02 "Благоустройство лесопарковых зон"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Подпрограммы I  "Комфортная городская среда"
</t>
    </r>
  </si>
  <si>
    <t>Благоустройство лесопарковой зоны «Гальчино»», адрес: Московская область, г.о. Домодедово, вблизи д. Гальчино и СНТ «Барыбино</t>
  </si>
  <si>
    <t>Сквер у железнодорожной станции «Белые Столбы» по адресу: г. Домодедово, мкр. Белые Столбы, улица Кирова, 3А</t>
  </si>
  <si>
    <t>Благоустройство территории  у  Храма в деревне Акулинино</t>
  </si>
  <si>
    <t>Благоустройство территории у Школы на 825  г.о. Домодедово, ул. Высотная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</si>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</sst>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8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>
      <protection locked="0"/>
    </xf>
    <xf numFmtId="0" fontId="3" fillId="0" borderId="0"/>
  </cellStyleXfs>
  <cellXfs count="7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1" fillId="0" borderId="1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vertical="top" wrapText="1"/>
    </xf>
    <xf numFmtId="164" fontId="1" fillId="0" borderId="2" xfId="0" applyNumberFormat="1" applyFont="1" applyBorder="1" applyAlignment="1">
      <alignment horizontal="right" vertical="center" wrapText="1"/>
    </xf>
    <xf numFmtId="164" fontId="1" fillId="0" borderId="21" xfId="0" applyNumberFormat="1" applyFont="1" applyBorder="1" applyAlignment="1">
      <alignment horizontal="right" vertical="center" wrapText="1"/>
    </xf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Border="1" applyAlignment="1">
      <alignment horizontal="right" vertical="center" wrapText="1"/>
    </xf>
    <xf numFmtId="164" fontId="1" fillId="0" borderId="9" xfId="0" applyNumberFormat="1" applyFont="1" applyBorder="1" applyAlignment="1">
      <alignment horizontal="right" vertical="center" wrapText="1"/>
    </xf>
    <xf numFmtId="0" fontId="5" fillId="0" borderId="17" xfId="0" applyFont="1" applyBorder="1" applyAlignment="1">
      <alignment horizontal="center" vertical="center" wrapText="1"/>
    </xf>
    <xf numFmtId="0" fontId="1" fillId="0" borderId="10" xfId="0" applyFont="1" applyFill="1" applyBorder="1" applyAlignment="1">
      <alignment vertical="top" wrapText="1"/>
    </xf>
    <xf numFmtId="164" fontId="1" fillId="0" borderId="10" xfId="0" applyNumberFormat="1" applyFont="1" applyBorder="1" applyAlignment="1">
      <alignment horizontal="right" vertical="center" wrapText="1"/>
    </xf>
    <xf numFmtId="164" fontId="1" fillId="0" borderId="27" xfId="0" applyNumberFormat="1" applyFont="1" applyBorder="1" applyAlignment="1">
      <alignment horizontal="right" vertical="center" wrapText="1"/>
    </xf>
    <xf numFmtId="2" fontId="2" fillId="0" borderId="0" xfId="0" applyNumberFormat="1" applyFont="1" applyFill="1" applyAlignment="1">
      <alignment horizontal="center" wrapText="1"/>
    </xf>
    <xf numFmtId="0" fontId="1" fillId="0" borderId="1" xfId="0" applyFont="1" applyBorder="1"/>
    <xf numFmtId="0" fontId="1" fillId="0" borderId="0" xfId="0" applyFont="1" applyAlignment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0" fontId="1" fillId="0" borderId="27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49" fontId="1" fillId="0" borderId="28" xfId="0" applyNumberFormat="1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left" vertical="top" wrapText="1"/>
    </xf>
    <xf numFmtId="0" fontId="1" fillId="0" borderId="0" xfId="0" applyFont="1"/>
    <xf numFmtId="0" fontId="7" fillId="0" borderId="5" xfId="0" applyFont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10" xfId="0" applyNumberFormat="1" applyFont="1" applyBorder="1" applyAlignment="1">
      <alignment horizontal="left" vertical="center" wrapText="1"/>
    </xf>
    <xf numFmtId="0" fontId="1" fillId="0" borderId="26" xfId="0" applyFont="1" applyFill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1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0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23" xfId="0" applyNumberFormat="1" applyFont="1" applyBorder="1" applyAlignment="1">
      <alignment horizontal="center" vertical="center" wrapText="1"/>
    </xf>
    <xf numFmtId="49" fontId="1" fillId="0" borderId="25" xfId="0" applyNumberFormat="1" applyFont="1" applyFill="1" applyBorder="1" applyAlignment="1">
      <alignment horizontal="center" vertical="top" wrapText="1"/>
    </xf>
    <xf numFmtId="49" fontId="1" fillId="0" borderId="20" xfId="0" applyNumberFormat="1" applyFont="1" applyFill="1" applyBorder="1" applyAlignment="1">
      <alignment horizontal="center" vertical="top" wrapText="1"/>
    </xf>
    <xf numFmtId="49" fontId="1" fillId="0" borderId="26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2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14" fontId="1" fillId="0" borderId="4" xfId="0" applyNumberFormat="1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49" fontId="1" fillId="0" borderId="22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2"/>
  <sheetViews>
    <sheetView tabSelected="1" view="pageBreakPreview" zoomScale="70" zoomScaleNormal="100" zoomScaleSheetLayoutView="70" workbookViewId="0">
      <selection activeCell="K22" sqref="K22"/>
    </sheetView>
  </sheetViews>
  <sheetFormatPr defaultRowHeight="12.75" x14ac:dyDescent="0.2"/>
  <cols>
    <col min="1" max="1" width="7" customWidth="1"/>
    <col min="2" max="2" width="23.42578125" customWidth="1"/>
    <col min="3" max="3" width="11.5703125" customWidth="1"/>
    <col min="4" max="4" width="18.7109375" customWidth="1"/>
    <col min="5" max="5" width="13.28515625" customWidth="1"/>
    <col min="6" max="6" width="13.5703125" customWidth="1"/>
    <col min="7" max="7" width="14.5703125" customWidth="1"/>
    <col min="8" max="8" width="13.42578125" customWidth="1"/>
    <col min="9" max="9" width="13.5703125" customWidth="1"/>
    <col min="10" max="10" width="15.140625" customWidth="1"/>
    <col min="11" max="11" width="12.140625" customWidth="1"/>
  </cols>
  <sheetData>
    <row r="2" spans="1:15" ht="62.25" customHeight="1" x14ac:dyDescent="0.2">
      <c r="A2" s="64" t="s">
        <v>29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5" ht="13.5" thickBot="1" x14ac:dyDescent="0.25"/>
    <row r="4" spans="1:15" ht="13.5" thickBot="1" x14ac:dyDescent="0.25">
      <c r="A4" s="65" t="s">
        <v>3</v>
      </c>
      <c r="B4" s="65" t="s">
        <v>17</v>
      </c>
      <c r="C4" s="65" t="s">
        <v>18</v>
      </c>
      <c r="D4" s="65" t="s">
        <v>19</v>
      </c>
      <c r="E4" s="65" t="s">
        <v>20</v>
      </c>
      <c r="F4" s="65" t="s">
        <v>21</v>
      </c>
      <c r="G4" s="65" t="s">
        <v>22</v>
      </c>
      <c r="H4" s="65" t="s">
        <v>23</v>
      </c>
      <c r="I4" s="65" t="s">
        <v>24</v>
      </c>
      <c r="J4" s="68" t="s">
        <v>25</v>
      </c>
      <c r="K4" s="69"/>
      <c r="L4" s="69"/>
      <c r="M4" s="69"/>
      <c r="N4" s="69"/>
      <c r="O4" s="70"/>
    </row>
    <row r="5" spans="1:15" x14ac:dyDescent="0.2">
      <c r="A5" s="66"/>
      <c r="B5" s="66"/>
      <c r="C5" s="66"/>
      <c r="D5" s="66"/>
      <c r="E5" s="66"/>
      <c r="F5" s="66"/>
      <c r="G5" s="66"/>
      <c r="H5" s="66"/>
      <c r="I5" s="67"/>
      <c r="J5" s="58" t="s">
        <v>0</v>
      </c>
      <c r="K5" s="58" t="s">
        <v>12</v>
      </c>
      <c r="L5" s="58" t="s">
        <v>13</v>
      </c>
      <c r="M5" s="58" t="s">
        <v>14</v>
      </c>
      <c r="N5" s="58" t="s">
        <v>15</v>
      </c>
      <c r="O5" s="58" t="s">
        <v>16</v>
      </c>
    </row>
    <row r="6" spans="1:15" ht="13.5" thickBot="1" x14ac:dyDescent="0.25">
      <c r="A6" s="66"/>
      <c r="B6" s="66"/>
      <c r="C6" s="66"/>
      <c r="D6" s="66"/>
      <c r="E6" s="66"/>
      <c r="F6" s="66"/>
      <c r="G6" s="66"/>
      <c r="H6" s="66"/>
      <c r="I6" s="67"/>
      <c r="J6" s="59"/>
      <c r="K6" s="59"/>
      <c r="L6" s="59"/>
      <c r="M6" s="59"/>
      <c r="N6" s="59"/>
      <c r="O6" s="59"/>
    </row>
    <row r="7" spans="1:15" ht="13.5" thickBot="1" x14ac:dyDescent="0.25">
      <c r="A7" s="4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5">
        <v>14</v>
      </c>
      <c r="O7" s="5">
        <v>15</v>
      </c>
    </row>
    <row r="8" spans="1:15" ht="15.75" x14ac:dyDescent="0.2">
      <c r="A8" s="50">
        <v>1</v>
      </c>
      <c r="B8" s="53" t="s">
        <v>30</v>
      </c>
      <c r="C8" s="42"/>
      <c r="D8" s="42" t="s">
        <v>26</v>
      </c>
      <c r="E8" s="42" t="s">
        <v>31</v>
      </c>
      <c r="F8" s="41">
        <v>45216</v>
      </c>
      <c r="G8" s="60">
        <f>J8</f>
        <v>6069.5</v>
      </c>
      <c r="H8" s="47"/>
      <c r="I8" s="6" t="s">
        <v>2</v>
      </c>
      <c r="J8" s="7">
        <f t="shared" ref="J8:J22" si="0">K8</f>
        <v>6069.5</v>
      </c>
      <c r="K8" s="7">
        <f>K10+K11</f>
        <v>6069.5</v>
      </c>
      <c r="L8" s="7">
        <v>0</v>
      </c>
      <c r="M8" s="7">
        <v>0</v>
      </c>
      <c r="N8" s="7">
        <v>0</v>
      </c>
      <c r="O8" s="8">
        <v>0</v>
      </c>
    </row>
    <row r="9" spans="1:15" ht="47.25" x14ac:dyDescent="0.2">
      <c r="A9" s="50"/>
      <c r="B9" s="53"/>
      <c r="C9" s="42"/>
      <c r="D9" s="42"/>
      <c r="E9" s="42"/>
      <c r="F9" s="42"/>
      <c r="G9" s="44"/>
      <c r="H9" s="47"/>
      <c r="I9" s="9" t="s">
        <v>1</v>
      </c>
      <c r="J9" s="10">
        <f t="shared" si="0"/>
        <v>0</v>
      </c>
      <c r="K9" s="10">
        <v>0</v>
      </c>
      <c r="L9" s="10">
        <v>0</v>
      </c>
      <c r="M9" s="10">
        <v>0</v>
      </c>
      <c r="N9" s="10">
        <v>0</v>
      </c>
      <c r="O9" s="11">
        <v>0</v>
      </c>
    </row>
    <row r="10" spans="1:15" ht="63" x14ac:dyDescent="0.2">
      <c r="A10" s="50"/>
      <c r="B10" s="53"/>
      <c r="C10" s="42"/>
      <c r="D10" s="42"/>
      <c r="E10" s="42"/>
      <c r="F10" s="42"/>
      <c r="G10" s="44"/>
      <c r="H10" s="47"/>
      <c r="I10" s="9" t="s">
        <v>4</v>
      </c>
      <c r="J10" s="10">
        <f t="shared" si="0"/>
        <v>1820.85</v>
      </c>
      <c r="K10" s="10">
        <v>1820.85</v>
      </c>
      <c r="L10" s="10">
        <v>0</v>
      </c>
      <c r="M10" s="10">
        <v>0</v>
      </c>
      <c r="N10" s="10">
        <v>0</v>
      </c>
      <c r="O10" s="11">
        <v>0</v>
      </c>
    </row>
    <row r="11" spans="1:15" ht="78.75" x14ac:dyDescent="0.2">
      <c r="A11" s="50"/>
      <c r="B11" s="53"/>
      <c r="C11" s="42"/>
      <c r="D11" s="42"/>
      <c r="E11" s="42"/>
      <c r="F11" s="42"/>
      <c r="G11" s="44"/>
      <c r="H11" s="47"/>
      <c r="I11" s="9" t="s">
        <v>5</v>
      </c>
      <c r="J11" s="10">
        <f t="shared" si="0"/>
        <v>4248.6499999999996</v>
      </c>
      <c r="K11" s="10">
        <v>4248.6499999999996</v>
      </c>
      <c r="L11" s="10">
        <v>0</v>
      </c>
      <c r="M11" s="10">
        <v>0</v>
      </c>
      <c r="N11" s="10">
        <v>0</v>
      </c>
      <c r="O11" s="11">
        <v>0</v>
      </c>
    </row>
    <row r="12" spans="1:15" ht="47.25" x14ac:dyDescent="0.2">
      <c r="A12" s="62"/>
      <c r="B12" s="63"/>
      <c r="C12" s="43"/>
      <c r="D12" s="43"/>
      <c r="E12" s="43"/>
      <c r="F12" s="43"/>
      <c r="G12" s="44"/>
      <c r="H12" s="61"/>
      <c r="I12" s="9" t="s">
        <v>6</v>
      </c>
      <c r="J12" s="10">
        <f t="shared" si="0"/>
        <v>0</v>
      </c>
      <c r="K12" s="10">
        <v>0</v>
      </c>
      <c r="L12" s="10">
        <v>0</v>
      </c>
      <c r="M12" s="10">
        <v>0</v>
      </c>
      <c r="N12" s="10">
        <v>0</v>
      </c>
      <c r="O12" s="11">
        <v>0</v>
      </c>
    </row>
    <row r="13" spans="1:15" ht="15.75" x14ac:dyDescent="0.2">
      <c r="A13" s="49" t="s">
        <v>8</v>
      </c>
      <c r="B13" s="52" t="s">
        <v>32</v>
      </c>
      <c r="C13" s="55"/>
      <c r="D13" s="55" t="s">
        <v>26</v>
      </c>
      <c r="E13" s="55" t="s">
        <v>31</v>
      </c>
      <c r="F13" s="57">
        <v>45216</v>
      </c>
      <c r="G13" s="44">
        <f>J13</f>
        <v>6069.5</v>
      </c>
      <c r="H13" s="46"/>
      <c r="I13" s="9" t="s">
        <v>2</v>
      </c>
      <c r="J13" s="10">
        <f t="shared" si="0"/>
        <v>6069.5</v>
      </c>
      <c r="K13" s="10">
        <f>K15+K16</f>
        <v>6069.5</v>
      </c>
      <c r="L13" s="10">
        <v>0</v>
      </c>
      <c r="M13" s="10">
        <v>0</v>
      </c>
      <c r="N13" s="10">
        <v>0</v>
      </c>
      <c r="O13" s="11">
        <v>0</v>
      </c>
    </row>
    <row r="14" spans="1:15" ht="47.25" x14ac:dyDescent="0.2">
      <c r="A14" s="50"/>
      <c r="B14" s="53"/>
      <c r="C14" s="42"/>
      <c r="D14" s="42"/>
      <c r="E14" s="42"/>
      <c r="F14" s="42"/>
      <c r="G14" s="44"/>
      <c r="H14" s="47"/>
      <c r="I14" s="9" t="s">
        <v>1</v>
      </c>
      <c r="J14" s="10">
        <f t="shared" si="0"/>
        <v>0</v>
      </c>
      <c r="K14" s="10">
        <v>0</v>
      </c>
      <c r="L14" s="10">
        <v>0</v>
      </c>
      <c r="M14" s="10">
        <v>0</v>
      </c>
      <c r="N14" s="10">
        <v>0</v>
      </c>
      <c r="O14" s="11">
        <v>0</v>
      </c>
    </row>
    <row r="15" spans="1:15" ht="63" x14ac:dyDescent="0.2">
      <c r="A15" s="50"/>
      <c r="B15" s="53"/>
      <c r="C15" s="42"/>
      <c r="D15" s="42"/>
      <c r="E15" s="42"/>
      <c r="F15" s="42"/>
      <c r="G15" s="44"/>
      <c r="H15" s="47"/>
      <c r="I15" s="9" t="s">
        <v>4</v>
      </c>
      <c r="J15" s="10">
        <f t="shared" si="0"/>
        <v>1820.85</v>
      </c>
      <c r="K15" s="10">
        <v>1820.85</v>
      </c>
      <c r="L15" s="10">
        <v>0</v>
      </c>
      <c r="M15" s="10">
        <v>0</v>
      </c>
      <c r="N15" s="10">
        <v>0</v>
      </c>
      <c r="O15" s="11">
        <v>0</v>
      </c>
    </row>
    <row r="16" spans="1:15" ht="78.75" x14ac:dyDescent="0.2">
      <c r="A16" s="50"/>
      <c r="B16" s="53"/>
      <c r="C16" s="42"/>
      <c r="D16" s="42"/>
      <c r="E16" s="42"/>
      <c r="F16" s="42"/>
      <c r="G16" s="44"/>
      <c r="H16" s="47"/>
      <c r="I16" s="9" t="s">
        <v>5</v>
      </c>
      <c r="J16" s="10">
        <f t="shared" si="0"/>
        <v>4248.6499999999996</v>
      </c>
      <c r="K16" s="10">
        <v>4248.6499999999996</v>
      </c>
      <c r="L16" s="10">
        <v>0</v>
      </c>
      <c r="M16" s="10">
        <v>0</v>
      </c>
      <c r="N16" s="10">
        <v>0</v>
      </c>
      <c r="O16" s="11">
        <v>0</v>
      </c>
    </row>
    <row r="17" spans="1:15" ht="47.25" x14ac:dyDescent="0.2">
      <c r="A17" s="62"/>
      <c r="B17" s="63"/>
      <c r="C17" s="43"/>
      <c r="D17" s="43"/>
      <c r="E17" s="43"/>
      <c r="F17" s="43"/>
      <c r="G17" s="44"/>
      <c r="H17" s="61"/>
      <c r="I17" s="9" t="s">
        <v>6</v>
      </c>
      <c r="J17" s="10">
        <f t="shared" si="0"/>
        <v>0</v>
      </c>
      <c r="K17" s="10">
        <v>0</v>
      </c>
      <c r="L17" s="10">
        <v>0</v>
      </c>
      <c r="M17" s="10">
        <v>0</v>
      </c>
      <c r="N17" s="10">
        <v>0</v>
      </c>
      <c r="O17" s="11">
        <v>0</v>
      </c>
    </row>
    <row r="18" spans="1:15" ht="15.75" x14ac:dyDescent="0.2">
      <c r="A18" s="49" t="s">
        <v>10</v>
      </c>
      <c r="B18" s="52" t="s">
        <v>33</v>
      </c>
      <c r="C18" s="55"/>
      <c r="D18" s="55" t="s">
        <v>26</v>
      </c>
      <c r="E18" s="55" t="s">
        <v>31</v>
      </c>
      <c r="F18" s="57">
        <v>45216</v>
      </c>
      <c r="G18" s="44">
        <f>J18</f>
        <v>8810.74</v>
      </c>
      <c r="H18" s="46"/>
      <c r="I18" s="9" t="s">
        <v>2</v>
      </c>
      <c r="J18" s="10">
        <f t="shared" si="0"/>
        <v>8810.74</v>
      </c>
      <c r="K18" s="10">
        <f>K20+K21</f>
        <v>8810.74</v>
      </c>
      <c r="L18" s="10">
        <v>0</v>
      </c>
      <c r="M18" s="10">
        <v>0</v>
      </c>
      <c r="N18" s="10">
        <v>0</v>
      </c>
      <c r="O18" s="11">
        <v>0</v>
      </c>
    </row>
    <row r="19" spans="1:15" ht="47.25" x14ac:dyDescent="0.2">
      <c r="A19" s="50"/>
      <c r="B19" s="53"/>
      <c r="C19" s="42"/>
      <c r="D19" s="42"/>
      <c r="E19" s="42"/>
      <c r="F19" s="42"/>
      <c r="G19" s="44"/>
      <c r="H19" s="47"/>
      <c r="I19" s="9" t="s">
        <v>1</v>
      </c>
      <c r="J19" s="10">
        <f t="shared" si="0"/>
        <v>0</v>
      </c>
      <c r="K19" s="10">
        <v>0</v>
      </c>
      <c r="L19" s="10">
        <v>0</v>
      </c>
      <c r="M19" s="10">
        <v>0</v>
      </c>
      <c r="N19" s="10">
        <v>0</v>
      </c>
      <c r="O19" s="11">
        <v>0</v>
      </c>
    </row>
    <row r="20" spans="1:15" ht="63" x14ac:dyDescent="0.2">
      <c r="A20" s="50"/>
      <c r="B20" s="53"/>
      <c r="C20" s="42"/>
      <c r="D20" s="42"/>
      <c r="E20" s="42"/>
      <c r="F20" s="42"/>
      <c r="G20" s="44"/>
      <c r="H20" s="47"/>
      <c r="I20" s="9" t="s">
        <v>4</v>
      </c>
      <c r="J20" s="10">
        <f t="shared" si="0"/>
        <v>2643.22</v>
      </c>
      <c r="K20" s="10">
        <v>2643.22</v>
      </c>
      <c r="L20" s="10">
        <v>0</v>
      </c>
      <c r="M20" s="10">
        <v>0</v>
      </c>
      <c r="N20" s="10">
        <v>0</v>
      </c>
      <c r="O20" s="11">
        <v>0</v>
      </c>
    </row>
    <row r="21" spans="1:15" ht="78.75" x14ac:dyDescent="0.2">
      <c r="A21" s="50"/>
      <c r="B21" s="53"/>
      <c r="C21" s="42"/>
      <c r="D21" s="42"/>
      <c r="E21" s="42"/>
      <c r="F21" s="42"/>
      <c r="G21" s="44"/>
      <c r="H21" s="47"/>
      <c r="I21" s="9" t="s">
        <v>5</v>
      </c>
      <c r="J21" s="10">
        <f t="shared" si="0"/>
        <v>6167.52</v>
      </c>
      <c r="K21" s="10">
        <v>6167.52</v>
      </c>
      <c r="L21" s="10">
        <v>0</v>
      </c>
      <c r="M21" s="10">
        <v>0</v>
      </c>
      <c r="N21" s="10">
        <v>0</v>
      </c>
      <c r="O21" s="11">
        <v>0</v>
      </c>
    </row>
    <row r="22" spans="1:15" ht="48" thickBot="1" x14ac:dyDescent="0.25">
      <c r="A22" s="51"/>
      <c r="B22" s="54"/>
      <c r="C22" s="56"/>
      <c r="D22" s="56"/>
      <c r="E22" s="56"/>
      <c r="F22" s="56"/>
      <c r="G22" s="45"/>
      <c r="H22" s="48"/>
      <c r="I22" s="13" t="s">
        <v>6</v>
      </c>
      <c r="J22" s="14">
        <f t="shared" si="0"/>
        <v>0</v>
      </c>
      <c r="K22" s="14">
        <v>0</v>
      </c>
      <c r="L22" s="14">
        <v>0</v>
      </c>
      <c r="M22" s="14">
        <v>0</v>
      </c>
      <c r="N22" s="14">
        <v>0</v>
      </c>
      <c r="O22" s="15">
        <v>0</v>
      </c>
    </row>
  </sheetData>
  <mergeCells count="41">
    <mergeCell ref="A2:O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O4"/>
    <mergeCell ref="J5:J6"/>
    <mergeCell ref="K5:K6"/>
    <mergeCell ref="L5:L6"/>
    <mergeCell ref="M5:M6"/>
    <mergeCell ref="N5:N6"/>
    <mergeCell ref="O5:O6"/>
    <mergeCell ref="G8:G12"/>
    <mergeCell ref="H8:H12"/>
    <mergeCell ref="A13:A17"/>
    <mergeCell ref="B13:B17"/>
    <mergeCell ref="C13:C17"/>
    <mergeCell ref="D13:D17"/>
    <mergeCell ref="E13:E17"/>
    <mergeCell ref="F13:F17"/>
    <mergeCell ref="G13:G17"/>
    <mergeCell ref="H13:H17"/>
    <mergeCell ref="A8:A12"/>
    <mergeCell ref="B8:B12"/>
    <mergeCell ref="C8:C12"/>
    <mergeCell ref="D8:D12"/>
    <mergeCell ref="E8:E12"/>
    <mergeCell ref="F8:F12"/>
    <mergeCell ref="G18:G22"/>
    <mergeCell ref="H18:H22"/>
    <mergeCell ref="A18:A22"/>
    <mergeCell ref="B18:B22"/>
    <mergeCell ref="C18:C22"/>
    <mergeCell ref="D18:D22"/>
    <mergeCell ref="E18:E22"/>
    <mergeCell ref="F18:F22"/>
  </mergeCells>
  <pageMargins left="0.7" right="0.7" top="0.75" bottom="0.75" header="0.3" footer="0.3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3"/>
  <sheetViews>
    <sheetView view="pageBreakPreview" zoomScaleNormal="100" zoomScaleSheetLayoutView="100" workbookViewId="0">
      <selection activeCell="B18" sqref="B18"/>
    </sheetView>
  </sheetViews>
  <sheetFormatPr defaultColWidth="9.140625" defaultRowHeight="15.75" x14ac:dyDescent="0.25"/>
  <cols>
    <col min="1" max="1" width="8.140625" style="2" customWidth="1"/>
    <col min="2" max="2" width="101" style="2" customWidth="1"/>
    <col min="3" max="3" width="17.85546875" style="1" customWidth="1"/>
    <col min="4" max="16384" width="9.140625" style="2"/>
  </cols>
  <sheetData>
    <row r="2" spans="1:3" ht="102" customHeight="1" x14ac:dyDescent="0.25">
      <c r="A2" s="71" t="s">
        <v>54</v>
      </c>
      <c r="B2" s="71"/>
      <c r="C2" s="71"/>
    </row>
    <row r="3" spans="1:3" ht="16.5" thickBot="1" x14ac:dyDescent="0.3">
      <c r="A3" s="16"/>
      <c r="B3" s="16"/>
    </row>
    <row r="4" spans="1:3" x14ac:dyDescent="0.25">
      <c r="A4" s="19" t="s">
        <v>11</v>
      </c>
      <c r="B4" s="20" t="s">
        <v>34</v>
      </c>
      <c r="C4" s="21" t="s">
        <v>35</v>
      </c>
    </row>
    <row r="5" spans="1:3" x14ac:dyDescent="0.25">
      <c r="A5" s="22">
        <v>1</v>
      </c>
      <c r="B5" s="17" t="s">
        <v>36</v>
      </c>
      <c r="C5" s="23">
        <v>2023</v>
      </c>
    </row>
    <row r="6" spans="1:3" ht="31.5" x14ac:dyDescent="0.25">
      <c r="A6" s="22">
        <v>2</v>
      </c>
      <c r="B6" s="40" t="s">
        <v>55</v>
      </c>
      <c r="C6" s="23">
        <v>2023</v>
      </c>
    </row>
    <row r="7" spans="1:3" ht="31.5" x14ac:dyDescent="0.25">
      <c r="A7" s="22">
        <v>3</v>
      </c>
      <c r="B7" s="3" t="s">
        <v>56</v>
      </c>
      <c r="C7" s="23">
        <v>2024</v>
      </c>
    </row>
    <row r="8" spans="1:3" x14ac:dyDescent="0.25">
      <c r="A8" s="22">
        <v>4</v>
      </c>
      <c r="B8" s="3" t="s">
        <v>57</v>
      </c>
      <c r="C8" s="23">
        <v>2024</v>
      </c>
    </row>
    <row r="9" spans="1:3" x14ac:dyDescent="0.25">
      <c r="A9" s="22">
        <v>5</v>
      </c>
      <c r="B9" s="3" t="s">
        <v>58</v>
      </c>
      <c r="C9" s="23">
        <v>2024</v>
      </c>
    </row>
    <row r="10" spans="1:3" ht="31.5" x14ac:dyDescent="0.25">
      <c r="A10" s="22">
        <v>6</v>
      </c>
      <c r="B10" s="3" t="s">
        <v>37</v>
      </c>
      <c r="C10" s="23">
        <v>2025</v>
      </c>
    </row>
    <row r="11" spans="1:3" ht="32.25" thickBot="1" x14ac:dyDescent="0.3">
      <c r="A11" s="39">
        <v>7</v>
      </c>
      <c r="B11" s="24" t="s">
        <v>40</v>
      </c>
      <c r="C11" s="25">
        <v>2026</v>
      </c>
    </row>
    <row r="12" spans="1:3" x14ac:dyDescent="0.25">
      <c r="B12" s="18"/>
    </row>
    <row r="13" spans="1:3" x14ac:dyDescent="0.25">
      <c r="B13" s="18"/>
    </row>
  </sheetData>
  <mergeCells count="1">
    <mergeCell ref="A2:C2"/>
  </mergeCells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8"/>
  <sheetViews>
    <sheetView view="pageBreakPreview" zoomScaleNormal="100" zoomScaleSheetLayoutView="100" workbookViewId="0">
      <selection activeCell="B21" sqref="B21"/>
    </sheetView>
  </sheetViews>
  <sheetFormatPr defaultRowHeight="15.75" x14ac:dyDescent="0.25"/>
  <cols>
    <col min="1" max="1" width="13.28515625" style="32" customWidth="1"/>
    <col min="2" max="2" width="106.5703125" style="32" customWidth="1"/>
    <col min="3" max="3" width="18.85546875" style="32" customWidth="1"/>
    <col min="4" max="16384" width="9.140625" style="32"/>
  </cols>
  <sheetData>
    <row r="2" spans="1:3" ht="75" customHeight="1" x14ac:dyDescent="0.25">
      <c r="A2" s="72" t="s">
        <v>38</v>
      </c>
      <c r="B2" s="72"/>
      <c r="C2" s="72"/>
    </row>
    <row r="3" spans="1:3" ht="16.5" thickBot="1" x14ac:dyDescent="0.3"/>
    <row r="4" spans="1:3" x14ac:dyDescent="0.25">
      <c r="A4" s="33" t="s">
        <v>3</v>
      </c>
      <c r="B4" s="20" t="s">
        <v>34</v>
      </c>
      <c r="C4" s="28" t="s">
        <v>35</v>
      </c>
    </row>
    <row r="5" spans="1:3" x14ac:dyDescent="0.25">
      <c r="A5" s="34">
        <v>1</v>
      </c>
      <c r="B5" s="29" t="s">
        <v>32</v>
      </c>
      <c r="C5" s="35">
        <v>2023</v>
      </c>
    </row>
    <row r="6" spans="1:3" x14ac:dyDescent="0.25">
      <c r="A6" s="34" t="s">
        <v>8</v>
      </c>
      <c r="B6" s="29" t="s">
        <v>39</v>
      </c>
      <c r="C6" s="35">
        <v>2023</v>
      </c>
    </row>
    <row r="7" spans="1:3" ht="16.5" thickBot="1" x14ac:dyDescent="0.3">
      <c r="A7" s="30" t="s">
        <v>10</v>
      </c>
      <c r="B7" s="31" t="s">
        <v>41</v>
      </c>
      <c r="C7" s="36">
        <v>2024</v>
      </c>
    </row>
    <row r="8" spans="1:3" x14ac:dyDescent="0.25">
      <c r="A8" s="26"/>
      <c r="B8" s="27"/>
    </row>
    <row r="9" spans="1:3" x14ac:dyDescent="0.25">
      <c r="A9" s="26"/>
      <c r="B9" s="27"/>
    </row>
    <row r="10" spans="1:3" x14ac:dyDescent="0.25">
      <c r="A10" s="26"/>
      <c r="B10" s="27"/>
    </row>
    <row r="11" spans="1:3" x14ac:dyDescent="0.25">
      <c r="A11" s="26"/>
      <c r="B11" s="27"/>
    </row>
    <row r="12" spans="1:3" x14ac:dyDescent="0.25">
      <c r="A12" s="26"/>
      <c r="B12" s="27"/>
    </row>
    <row r="13" spans="1:3" x14ac:dyDescent="0.25">
      <c r="A13" s="26"/>
      <c r="B13" s="27"/>
    </row>
    <row r="14" spans="1:3" x14ac:dyDescent="0.25">
      <c r="A14" s="26"/>
      <c r="B14" s="27"/>
    </row>
    <row r="15" spans="1:3" x14ac:dyDescent="0.25">
      <c r="A15" s="26"/>
      <c r="B15" s="27"/>
    </row>
    <row r="16" spans="1:3" x14ac:dyDescent="0.25">
      <c r="A16" s="26"/>
      <c r="B16" s="27"/>
    </row>
    <row r="17" spans="1:2" x14ac:dyDescent="0.25">
      <c r="A17" s="26"/>
      <c r="B17" s="27"/>
    </row>
    <row r="18" spans="1:2" x14ac:dyDescent="0.25">
      <c r="A18" s="26"/>
      <c r="B18" s="27"/>
    </row>
  </sheetData>
  <mergeCells count="1">
    <mergeCell ref="A2:C2"/>
  </mergeCells>
  <pageMargins left="0.7" right="0.7" top="0.75" bottom="0.75" header="0.3" footer="0.3"/>
  <pageSetup paperSize="9"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view="pageBreakPreview" zoomScaleNormal="100" zoomScaleSheetLayoutView="100" workbookViewId="0">
      <selection activeCell="B19" sqref="B19"/>
    </sheetView>
  </sheetViews>
  <sheetFormatPr defaultRowHeight="15.75" x14ac:dyDescent="0.25"/>
  <cols>
    <col min="1" max="1" width="13.28515625" style="32" customWidth="1"/>
    <col min="2" max="2" width="101" style="32" customWidth="1"/>
    <col min="3" max="3" width="18.85546875" style="32" customWidth="1"/>
    <col min="4" max="16384" width="9.140625" style="32"/>
  </cols>
  <sheetData>
    <row r="2" spans="1:3" ht="75" customHeight="1" x14ac:dyDescent="0.25">
      <c r="A2" s="72" t="s">
        <v>43</v>
      </c>
      <c r="B2" s="72"/>
      <c r="C2" s="72"/>
    </row>
    <row r="3" spans="1:3" ht="16.5" thickBot="1" x14ac:dyDescent="0.3"/>
    <row r="4" spans="1:3" x14ac:dyDescent="0.25">
      <c r="A4" s="33" t="s">
        <v>3</v>
      </c>
      <c r="B4" s="20" t="s">
        <v>34</v>
      </c>
      <c r="C4" s="28" t="s">
        <v>35</v>
      </c>
    </row>
    <row r="5" spans="1:3" ht="31.5" x14ac:dyDescent="0.25">
      <c r="A5" s="34" t="s">
        <v>7</v>
      </c>
      <c r="B5" s="29" t="s">
        <v>50</v>
      </c>
      <c r="C5" s="35">
        <v>2023</v>
      </c>
    </row>
    <row r="6" spans="1:3" ht="31.5" x14ac:dyDescent="0.25">
      <c r="A6" s="34" t="s">
        <v>8</v>
      </c>
      <c r="B6" s="29" t="s">
        <v>51</v>
      </c>
      <c r="C6" s="35">
        <v>2023</v>
      </c>
    </row>
    <row r="7" spans="1:3" ht="31.5" x14ac:dyDescent="0.25">
      <c r="A7" s="34" t="s">
        <v>10</v>
      </c>
      <c r="B7" s="29" t="s">
        <v>52</v>
      </c>
      <c r="C7" s="35">
        <v>2023</v>
      </c>
    </row>
    <row r="8" spans="1:3" ht="31.5" x14ac:dyDescent="0.25">
      <c r="A8" s="34" t="s">
        <v>9</v>
      </c>
      <c r="B8" s="29" t="s">
        <v>53</v>
      </c>
      <c r="C8" s="35">
        <v>2023</v>
      </c>
    </row>
    <row r="9" spans="1:3" ht="31.5" x14ac:dyDescent="0.25">
      <c r="A9" s="34" t="s">
        <v>47</v>
      </c>
      <c r="B9" s="37" t="s">
        <v>44</v>
      </c>
      <c r="C9" s="35">
        <v>2024</v>
      </c>
    </row>
    <row r="10" spans="1:3" ht="31.5" x14ac:dyDescent="0.25">
      <c r="A10" s="34" t="s">
        <v>48</v>
      </c>
      <c r="B10" s="37" t="s">
        <v>46</v>
      </c>
      <c r="C10" s="35">
        <v>2024</v>
      </c>
    </row>
    <row r="11" spans="1:3" ht="32.25" thickBot="1" x14ac:dyDescent="0.3">
      <c r="A11" s="30" t="s">
        <v>49</v>
      </c>
      <c r="B11" s="38" t="s">
        <v>45</v>
      </c>
      <c r="C11" s="36">
        <v>2024</v>
      </c>
    </row>
    <row r="12" spans="1:3" x14ac:dyDescent="0.25">
      <c r="A12" s="26"/>
      <c r="B12" s="27"/>
    </row>
    <row r="13" spans="1:3" x14ac:dyDescent="0.25">
      <c r="A13" s="26"/>
      <c r="B13" s="27"/>
    </row>
    <row r="14" spans="1:3" x14ac:dyDescent="0.25">
      <c r="A14" s="26"/>
      <c r="B14" s="27"/>
    </row>
    <row r="15" spans="1:3" x14ac:dyDescent="0.25">
      <c r="A15" s="26"/>
      <c r="B15" s="27"/>
    </row>
    <row r="16" spans="1:3" x14ac:dyDescent="0.25">
      <c r="A16" s="26"/>
      <c r="B16" s="27"/>
    </row>
    <row r="17" spans="1:2" x14ac:dyDescent="0.25">
      <c r="A17" s="26"/>
      <c r="B17" s="27"/>
    </row>
    <row r="18" spans="1:2" x14ac:dyDescent="0.25">
      <c r="A18" s="26"/>
      <c r="B18" s="27"/>
    </row>
    <row r="19" spans="1:2" x14ac:dyDescent="0.25">
      <c r="A19" s="26"/>
      <c r="B19" s="27"/>
    </row>
    <row r="20" spans="1:2" x14ac:dyDescent="0.25">
      <c r="A20" s="26"/>
      <c r="B20" s="27"/>
    </row>
    <row r="21" spans="1:2" x14ac:dyDescent="0.25">
      <c r="A21" s="26"/>
      <c r="B21" s="27"/>
    </row>
    <row r="22" spans="1:2" x14ac:dyDescent="0.25">
      <c r="A22" s="26"/>
      <c r="B22" s="27"/>
    </row>
  </sheetData>
  <mergeCells count="1">
    <mergeCell ref="A2:C2"/>
  </mergeCells>
  <pageMargins left="0.7" right="0.7" top="0.75" bottom="0.75" header="0.3" footer="0.3"/>
  <pageSetup paperSize="9" scale="5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1"/>
  <sheetViews>
    <sheetView view="pageBreakPreview" zoomScale="80" zoomScaleNormal="100" zoomScaleSheetLayoutView="80" workbookViewId="0">
      <selection activeCell="N20" sqref="N20"/>
    </sheetView>
  </sheetViews>
  <sheetFormatPr defaultRowHeight="12.75" x14ac:dyDescent="0.2"/>
  <cols>
    <col min="1" max="1" width="7" customWidth="1"/>
    <col min="2" max="2" width="23.42578125" customWidth="1"/>
    <col min="3" max="3" width="11.5703125" customWidth="1"/>
    <col min="4" max="4" width="18.7109375" customWidth="1"/>
    <col min="5" max="5" width="13.28515625" customWidth="1"/>
    <col min="6" max="6" width="13.5703125" customWidth="1"/>
    <col min="7" max="7" width="14.5703125" customWidth="1"/>
    <col min="8" max="8" width="13.42578125" customWidth="1"/>
    <col min="9" max="9" width="13.5703125" customWidth="1"/>
    <col min="10" max="10" width="15.140625" customWidth="1"/>
    <col min="11" max="11" width="9.5703125" customWidth="1"/>
    <col min="12" max="12" width="12.28515625" customWidth="1"/>
    <col min="13" max="13" width="8.5703125" customWidth="1"/>
  </cols>
  <sheetData>
    <row r="2" spans="1:15" ht="95.25" customHeight="1" x14ac:dyDescent="0.2">
      <c r="A2" s="72" t="s">
        <v>42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</row>
    <row r="3" spans="1:15" ht="13.5" thickBot="1" x14ac:dyDescent="0.25"/>
    <row r="4" spans="1:15" ht="66.75" customHeight="1" thickBot="1" x14ac:dyDescent="0.25">
      <c r="A4" s="65" t="s">
        <v>3</v>
      </c>
      <c r="B4" s="65" t="s">
        <v>17</v>
      </c>
      <c r="C4" s="65" t="s">
        <v>18</v>
      </c>
      <c r="D4" s="65" t="s">
        <v>19</v>
      </c>
      <c r="E4" s="65" t="s">
        <v>20</v>
      </c>
      <c r="F4" s="65" t="s">
        <v>21</v>
      </c>
      <c r="G4" s="65" t="s">
        <v>22</v>
      </c>
      <c r="H4" s="65" t="s">
        <v>23</v>
      </c>
      <c r="I4" s="65" t="s">
        <v>24</v>
      </c>
      <c r="J4" s="68" t="s">
        <v>25</v>
      </c>
      <c r="K4" s="69"/>
      <c r="L4" s="69"/>
      <c r="M4" s="69"/>
      <c r="N4" s="69"/>
      <c r="O4" s="70"/>
    </row>
    <row r="5" spans="1:15" ht="66.75" customHeight="1" thickBot="1" x14ac:dyDescent="0.25">
      <c r="A5" s="66"/>
      <c r="B5" s="66"/>
      <c r="C5" s="66"/>
      <c r="D5" s="66"/>
      <c r="E5" s="66"/>
      <c r="F5" s="66"/>
      <c r="G5" s="66"/>
      <c r="H5" s="66"/>
      <c r="I5" s="67"/>
      <c r="J5" s="12" t="s">
        <v>0</v>
      </c>
      <c r="K5" s="12" t="s">
        <v>12</v>
      </c>
      <c r="L5" s="12" t="s">
        <v>13</v>
      </c>
      <c r="M5" s="12" t="s">
        <v>14</v>
      </c>
      <c r="N5" s="12" t="s">
        <v>15</v>
      </c>
      <c r="O5" s="12" t="s">
        <v>16</v>
      </c>
    </row>
    <row r="6" spans="1:15" ht="13.5" thickBot="1" x14ac:dyDescent="0.25">
      <c r="A6" s="4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</row>
    <row r="7" spans="1:15" ht="15.75" x14ac:dyDescent="0.2">
      <c r="A7" s="50">
        <v>1</v>
      </c>
      <c r="B7" s="53" t="s">
        <v>27</v>
      </c>
      <c r="C7" s="42" t="s">
        <v>59</v>
      </c>
      <c r="D7" s="42" t="s">
        <v>26</v>
      </c>
      <c r="E7" s="42" t="s">
        <v>28</v>
      </c>
      <c r="F7" s="41">
        <v>45582</v>
      </c>
      <c r="G7" s="60">
        <f>J7</f>
        <v>14433.12</v>
      </c>
      <c r="H7" s="47">
        <v>0</v>
      </c>
      <c r="I7" s="6" t="s">
        <v>2</v>
      </c>
      <c r="J7" s="7">
        <f>J9+J10</f>
        <v>14433.12</v>
      </c>
      <c r="K7" s="7">
        <f>K9+K10</f>
        <v>0</v>
      </c>
      <c r="L7" s="7">
        <f>L9+L10</f>
        <v>14433.12</v>
      </c>
      <c r="M7" s="7">
        <v>0</v>
      </c>
      <c r="N7" s="7">
        <v>0</v>
      </c>
      <c r="O7" s="8">
        <v>0</v>
      </c>
    </row>
    <row r="8" spans="1:15" ht="47.25" x14ac:dyDescent="0.2">
      <c r="A8" s="50"/>
      <c r="B8" s="53"/>
      <c r="C8" s="42"/>
      <c r="D8" s="42"/>
      <c r="E8" s="42"/>
      <c r="F8" s="42"/>
      <c r="G8" s="44"/>
      <c r="H8" s="47"/>
      <c r="I8" s="9" t="s">
        <v>1</v>
      </c>
      <c r="J8" s="10">
        <f t="shared" ref="J8:J11" si="0">K8</f>
        <v>0</v>
      </c>
      <c r="K8" s="10">
        <v>0</v>
      </c>
      <c r="L8" s="10">
        <v>0</v>
      </c>
      <c r="M8" s="10">
        <v>0</v>
      </c>
      <c r="N8" s="10">
        <v>0</v>
      </c>
      <c r="O8" s="11">
        <v>0</v>
      </c>
    </row>
    <row r="9" spans="1:15" ht="63" x14ac:dyDescent="0.2">
      <c r="A9" s="50"/>
      <c r="B9" s="53"/>
      <c r="C9" s="42"/>
      <c r="D9" s="42"/>
      <c r="E9" s="42"/>
      <c r="F9" s="42"/>
      <c r="G9" s="44"/>
      <c r="H9" s="47"/>
      <c r="I9" s="9" t="s">
        <v>4</v>
      </c>
      <c r="J9" s="10">
        <f t="shared" si="0"/>
        <v>0</v>
      </c>
      <c r="K9" s="10">
        <v>0</v>
      </c>
      <c r="L9" s="10">
        <v>0</v>
      </c>
      <c r="M9" s="10">
        <v>0</v>
      </c>
      <c r="N9" s="10">
        <v>0</v>
      </c>
      <c r="O9" s="11">
        <v>0</v>
      </c>
    </row>
    <row r="10" spans="1:15" ht="78.75" x14ac:dyDescent="0.2">
      <c r="A10" s="50"/>
      <c r="B10" s="53"/>
      <c r="C10" s="42"/>
      <c r="D10" s="42"/>
      <c r="E10" s="42"/>
      <c r="F10" s="42"/>
      <c r="G10" s="44"/>
      <c r="H10" s="47"/>
      <c r="I10" s="9" t="s">
        <v>5</v>
      </c>
      <c r="J10" s="10">
        <f>K10+L10+M10+N10+O10+P10</f>
        <v>14433.12</v>
      </c>
      <c r="K10" s="10">
        <v>0</v>
      </c>
      <c r="L10" s="10">
        <v>14433.12</v>
      </c>
      <c r="M10" s="10">
        <v>0</v>
      </c>
      <c r="N10" s="10">
        <v>0</v>
      </c>
      <c r="O10" s="11">
        <v>0</v>
      </c>
    </row>
    <row r="11" spans="1:15" ht="47.25" x14ac:dyDescent="0.2">
      <c r="A11" s="62"/>
      <c r="B11" s="63"/>
      <c r="C11" s="43"/>
      <c r="D11" s="43"/>
      <c r="E11" s="43"/>
      <c r="F11" s="43"/>
      <c r="G11" s="44"/>
      <c r="H11" s="61"/>
      <c r="I11" s="9" t="s">
        <v>6</v>
      </c>
      <c r="J11" s="10">
        <f t="shared" si="0"/>
        <v>0</v>
      </c>
      <c r="K11" s="10">
        <v>0</v>
      </c>
      <c r="L11" s="10">
        <v>0</v>
      </c>
      <c r="M11" s="10">
        <v>0</v>
      </c>
      <c r="N11" s="10">
        <v>0</v>
      </c>
      <c r="O11" s="11">
        <v>0</v>
      </c>
    </row>
  </sheetData>
  <mergeCells count="19">
    <mergeCell ref="G7:G11"/>
    <mergeCell ref="H7:H11"/>
    <mergeCell ref="A7:A11"/>
    <mergeCell ref="B7:B11"/>
    <mergeCell ref="C7:C11"/>
    <mergeCell ref="D7:D11"/>
    <mergeCell ref="E7:E11"/>
    <mergeCell ref="F7:F11"/>
    <mergeCell ref="J4:O4"/>
    <mergeCell ref="A2:O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" right="0.7" top="0.75" bottom="0.75" header="0.3" footer="0.3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7.2</vt:lpstr>
      <vt:lpstr>7.3</vt:lpstr>
      <vt:lpstr>8.2</vt:lpstr>
      <vt:lpstr>8.3</vt:lpstr>
      <vt:lpstr>8.4</vt:lpstr>
      <vt:lpstr>'8.2'!Область_печати</vt:lpstr>
      <vt:lpstr>'8.3'!Область_печати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Макарова А.А.</cp:lastModifiedBy>
  <cp:lastPrinted>2024-05-08T09:13:28Z</cp:lastPrinted>
  <dcterms:created xsi:type="dcterms:W3CDTF">1996-10-08T23:32:33Z</dcterms:created>
  <dcterms:modified xsi:type="dcterms:W3CDTF">2024-05-17T12:53:30Z</dcterms:modified>
</cp:coreProperties>
</file>