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9720" windowHeight="4740" activeTab="0"/>
  </bookViews>
  <sheets>
    <sheet name="Лист3" sheetId="1" r:id="rId1"/>
  </sheets>
  <definedNames>
    <definedName name="_xlnm.Print_Area" localSheetId="0">'Лист3'!$A$2:$O$30</definedName>
  </definedNames>
  <calcPr fullCalcOnLoad="1"/>
</workbook>
</file>

<file path=xl/sharedStrings.xml><?xml version="1.0" encoding="utf-8"?>
<sst xmlns="http://schemas.openxmlformats.org/spreadsheetml/2006/main" count="79" uniqueCount="37">
  <si>
    <t>№</t>
  </si>
  <si>
    <t>Объём финансирования по годам (тыс.руб.)</t>
  </si>
  <si>
    <t>Ответственный за выполнение мероприятия подпрограммы</t>
  </si>
  <si>
    <t>ИТОГО:</t>
  </si>
  <si>
    <t>Средства бюджета городского округа Домодедово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</si>
  <si>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</si>
  <si>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</si>
  <si>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</si>
  <si>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</si>
  <si>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</si>
  <si>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Служба дорожного хозяйства и транспорта</t>
  </si>
  <si>
    <t>2023 г.</t>
  </si>
  <si>
    <t>2024 г.</t>
  </si>
  <si>
    <t xml:space="preserve">Мероприятие Подпрограммы </t>
  </si>
  <si>
    <t>1.1.1</t>
  </si>
  <si>
    <t>1.1.2</t>
  </si>
  <si>
    <t>2025 г.</t>
  </si>
  <si>
    <t>2026 г.</t>
  </si>
  <si>
    <t>2027 г.</t>
  </si>
  <si>
    <r>
      <t xml:space="preserve">Основное мероприятие 02. </t>
    </r>
    <r>
      <rPr>
        <sz val="9"/>
        <rFont val="Times New Roman"/>
        <family val="1"/>
      </rPr>
      <t xml:space="preserve">Организация транспортного обслуживания населения. </t>
    </r>
  </si>
  <si>
    <r>
      <t xml:space="preserve">Мероприятие 02.01. 
</t>
    </r>
    <r>
      <rPr>
        <sz val="9"/>
        <rFont val="Times New Roman"/>
        <family val="1"/>
      </rPr>
  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  <r>
      <rPr>
        <b/>
        <sz val="9"/>
        <rFont val="Times New Roman"/>
        <family val="1"/>
      </rPr>
      <t xml:space="preserve">
</t>
    </r>
  </si>
  <si>
    <t>2023 -2027 гг.</t>
  </si>
  <si>
    <r>
      <t xml:space="preserve">Мероприятие 02.04
</t>
    </r>
    <r>
      <rPr>
        <sz val="9"/>
        <rFont val="Times New Roman"/>
        <family val="1"/>
      </rPr>
      <t xml:space="preserve"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
</t>
    </r>
  </si>
  <si>
    <t>х</t>
  </si>
  <si>
    <t xml:space="preserve">Всего </t>
  </si>
  <si>
    <t>7. Подпрограмма I. «Пассажирский транспорт общего пользования»</t>
  </si>
  <si>
    <t>7.1.  Перечень мероприятий подпрограммы I «Пассажирский транспорт общего пользования»</t>
  </si>
  <si>
    <t>Обеспечено выполнения транспортной работы автомобильным транспортом в соответствии с заключенными муниципальными контрактами и договорами на выполнение работ по перевозке пассажиров (%)</t>
  </si>
  <si>
    <t>Итого по подпрограмме I</t>
  </si>
  <si>
    <t>Итого 2024 г.</t>
  </si>
  <si>
    <t xml:space="preserve">1 квартал
</t>
  </si>
  <si>
    <t>1 полугодие</t>
  </si>
  <si>
    <t>9 месяцев</t>
  </si>
  <si>
    <t>12 месяцев</t>
  </si>
  <si>
    <t>В том числе:</t>
  </si>
  <si>
    <t>Приложение №1</t>
  </si>
  <si>
    <t xml:space="preserve">к постановлению Администрации городского округа Домодедово от 18.06.2024 № 3251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</si>
</sst>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 locked="0"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53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top" wrapText="1"/>
    </xf>
    <xf numFmtId="4" fontId="3" fillId="0" borderId="2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tabSelected="1" view="pageBreakPreview" zoomScaleSheetLayoutView="100" workbookViewId="0" topLeftCell="A4">
      <selection activeCell="O14" sqref="O14:O16"/>
    </sheetView>
  </sheetViews>
  <sheetFormatPr defaultColWidth="9.140625" defaultRowHeight="12.75"/>
  <cols>
    <col min="1" max="1" width="3.28125" style="1" customWidth="1"/>
    <col min="2" max="2" width="21.28125" style="1" customWidth="1"/>
    <col min="3" max="3" width="10.8515625" style="1" customWidth="1"/>
    <col min="4" max="4" width="10.140625" style="1" customWidth="1"/>
    <col min="5" max="6" width="11.28125" style="1" customWidth="1"/>
    <col min="7" max="7" width="12.00390625" style="1" customWidth="1"/>
    <col min="8" max="11" width="10.28125" style="1" customWidth="1"/>
    <col min="12" max="12" width="10.421875" style="1" customWidth="1"/>
    <col min="13" max="13" width="10.140625" style="1" customWidth="1"/>
    <col min="14" max="14" width="11.140625" style="1" customWidth="1"/>
    <col min="15" max="15" width="14.28125" style="1" customWidth="1"/>
    <col min="17" max="18" width="10.140625" style="0" bestFit="1" customWidth="1"/>
  </cols>
  <sheetData>
    <row r="1" ht="12.75" hidden="1"/>
    <row r="2" ht="12.75" hidden="1"/>
    <row r="3" ht="12.75" hidden="1"/>
    <row r="4" spans="4:8" ht="12.75">
      <c r="D4" s="9"/>
      <c r="F4" s="10"/>
      <c r="H4" s="1" t="s">
        <v>35</v>
      </c>
    </row>
    <row r="5" spans="4:8" ht="12.75">
      <c r="D5" s="9"/>
      <c r="F5" s="10"/>
      <c r="H5" s="1" t="s">
        <v>36</v>
      </c>
    </row>
    <row r="6" spans="4:15" ht="12.75">
      <c r="D6" s="9"/>
      <c r="F6" s="10"/>
      <c r="L6"/>
      <c r="M6"/>
      <c r="N6"/>
      <c r="O6"/>
    </row>
    <row r="7" spans="4:15" ht="12.75">
      <c r="D7" s="9"/>
      <c r="F7" s="10"/>
      <c r="L7"/>
      <c r="M7"/>
      <c r="N7"/>
      <c r="O7"/>
    </row>
    <row r="8" spans="1:15" s="1" customFormat="1" ht="15.75">
      <c r="A8" s="42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1" customFormat="1" ht="15.75">
      <c r="A9" s="42" t="s">
        <v>26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="1" customFormat="1" ht="19.5" customHeight="1">
      <c r="A10" s="2"/>
    </row>
    <row r="11" spans="1:15" s="1" customFormat="1" ht="20.25" customHeight="1">
      <c r="A11" s="44" t="s">
        <v>0</v>
      </c>
      <c r="B11" s="44" t="s">
        <v>13</v>
      </c>
      <c r="C11" s="44" t="s">
        <v>7</v>
      </c>
      <c r="D11" s="44" t="s">
        <v>6</v>
      </c>
      <c r="E11" s="44" t="s">
        <v>5</v>
      </c>
      <c r="F11" s="44" t="s">
        <v>1</v>
      </c>
      <c r="G11" s="44"/>
      <c r="H11" s="44"/>
      <c r="I11" s="44"/>
      <c r="J11" s="44"/>
      <c r="K11" s="44"/>
      <c r="L11" s="44"/>
      <c r="M11" s="44"/>
      <c r="N11" s="44"/>
      <c r="O11" s="44" t="s">
        <v>2</v>
      </c>
    </row>
    <row r="12" spans="1:15" s="1" customFormat="1" ht="27.75" customHeight="1">
      <c r="A12" s="45"/>
      <c r="B12" s="44"/>
      <c r="C12" s="44"/>
      <c r="D12" s="44"/>
      <c r="E12" s="45"/>
      <c r="F12" s="11" t="s">
        <v>11</v>
      </c>
      <c r="G12" s="39" t="s">
        <v>12</v>
      </c>
      <c r="H12" s="40"/>
      <c r="I12" s="40"/>
      <c r="J12" s="40"/>
      <c r="K12" s="41"/>
      <c r="L12" s="3" t="s">
        <v>16</v>
      </c>
      <c r="M12" s="3" t="s">
        <v>17</v>
      </c>
      <c r="N12" s="3" t="s">
        <v>18</v>
      </c>
      <c r="O12" s="46"/>
    </row>
    <row r="13" spans="1:15" s="1" customFormat="1" ht="23.2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12">
        <v>6</v>
      </c>
      <c r="G13" s="48">
        <v>7</v>
      </c>
      <c r="H13" s="49"/>
      <c r="I13" s="49"/>
      <c r="J13" s="49"/>
      <c r="K13" s="50"/>
      <c r="L13" s="3">
        <v>8</v>
      </c>
      <c r="M13" s="3">
        <v>9</v>
      </c>
      <c r="N13" s="3">
        <v>10</v>
      </c>
      <c r="O13" s="3">
        <v>11</v>
      </c>
    </row>
    <row r="14" spans="1:15" s="1" customFormat="1" ht="21" customHeight="1">
      <c r="A14" s="14" t="s">
        <v>8</v>
      </c>
      <c r="B14" s="17" t="s">
        <v>19</v>
      </c>
      <c r="C14" s="26" t="s">
        <v>21</v>
      </c>
      <c r="D14" s="4" t="s">
        <v>3</v>
      </c>
      <c r="E14" s="5">
        <f>E17+E22</f>
        <v>171656.51</v>
      </c>
      <c r="F14" s="11">
        <f>SUM(F15:F16)</f>
        <v>155422</v>
      </c>
      <c r="G14" s="39">
        <f>G17+G22</f>
        <v>4054.51</v>
      </c>
      <c r="H14" s="40"/>
      <c r="I14" s="40"/>
      <c r="J14" s="40"/>
      <c r="K14" s="41"/>
      <c r="L14" s="5">
        <f>L17+L22</f>
        <v>4060</v>
      </c>
      <c r="M14" s="5">
        <f>M17+M22</f>
        <v>4060</v>
      </c>
      <c r="N14" s="5">
        <f>N17+N22</f>
        <v>4060</v>
      </c>
      <c r="O14" s="19" t="s">
        <v>10</v>
      </c>
    </row>
    <row r="15" spans="1:15" s="1" customFormat="1" ht="48.75" customHeight="1">
      <c r="A15" s="14"/>
      <c r="B15" s="17"/>
      <c r="C15" s="27"/>
      <c r="D15" s="4" t="s">
        <v>9</v>
      </c>
      <c r="E15" s="5">
        <f>E23</f>
        <v>43629</v>
      </c>
      <c r="F15" s="11">
        <f>F23</f>
        <v>43629</v>
      </c>
      <c r="G15" s="39">
        <f>G23</f>
        <v>0</v>
      </c>
      <c r="H15" s="40"/>
      <c r="I15" s="40"/>
      <c r="J15" s="40"/>
      <c r="K15" s="41"/>
      <c r="L15" s="5">
        <f>L23</f>
        <v>0</v>
      </c>
      <c r="M15" s="5">
        <f>M23</f>
        <v>0</v>
      </c>
      <c r="N15" s="5">
        <f>N23</f>
        <v>0</v>
      </c>
      <c r="O15" s="19"/>
    </row>
    <row r="16" spans="1:15" s="1" customFormat="1" ht="65.25" customHeight="1">
      <c r="A16" s="14"/>
      <c r="B16" s="17"/>
      <c r="C16" s="47"/>
      <c r="D16" s="4" t="s">
        <v>4</v>
      </c>
      <c r="E16" s="5">
        <f>E18+E24</f>
        <v>128027.51</v>
      </c>
      <c r="F16" s="11">
        <f>F18+F24</f>
        <v>111793</v>
      </c>
      <c r="G16" s="39">
        <f>G18+G24</f>
        <v>4054.51</v>
      </c>
      <c r="H16" s="40"/>
      <c r="I16" s="40"/>
      <c r="J16" s="40"/>
      <c r="K16" s="41"/>
      <c r="L16" s="5">
        <f>L18+L24</f>
        <v>4060</v>
      </c>
      <c r="M16" s="5">
        <f>M18+M24</f>
        <v>4060</v>
      </c>
      <c r="N16" s="5">
        <f>N18+N24</f>
        <v>4060</v>
      </c>
      <c r="O16" s="19"/>
    </row>
    <row r="17" spans="1:15" s="1" customFormat="1" ht="34.5" customHeight="1">
      <c r="A17" s="14" t="s">
        <v>14</v>
      </c>
      <c r="B17" s="17" t="s">
        <v>20</v>
      </c>
      <c r="C17" s="26" t="s">
        <v>21</v>
      </c>
      <c r="D17" s="4" t="s">
        <v>3</v>
      </c>
      <c r="E17" s="5">
        <f>SUM(F17:N17)</f>
        <v>2933.51</v>
      </c>
      <c r="F17" s="11">
        <f>SUM(F18)</f>
        <v>710</v>
      </c>
      <c r="G17" s="39">
        <f>SUM(G18)</f>
        <v>543.51</v>
      </c>
      <c r="H17" s="40"/>
      <c r="I17" s="40"/>
      <c r="J17" s="40"/>
      <c r="K17" s="41"/>
      <c r="L17" s="5">
        <f>SUM(L18)</f>
        <v>560</v>
      </c>
      <c r="M17" s="5">
        <f>SUM(M18)</f>
        <v>560</v>
      </c>
      <c r="N17" s="5">
        <f>SUM(N18)</f>
        <v>560</v>
      </c>
      <c r="O17" s="19" t="s">
        <v>10</v>
      </c>
    </row>
    <row r="18" spans="1:15" s="1" customFormat="1" ht="99.75" customHeight="1">
      <c r="A18" s="14"/>
      <c r="B18" s="17"/>
      <c r="C18" s="47"/>
      <c r="D18" s="4" t="s">
        <v>4</v>
      </c>
      <c r="E18" s="5">
        <f>SUM(F18:N18)</f>
        <v>2933.51</v>
      </c>
      <c r="F18" s="11">
        <v>710</v>
      </c>
      <c r="G18" s="39">
        <v>543.51</v>
      </c>
      <c r="H18" s="40"/>
      <c r="I18" s="40"/>
      <c r="J18" s="40"/>
      <c r="K18" s="41"/>
      <c r="L18" s="5">
        <v>560</v>
      </c>
      <c r="M18" s="5">
        <v>560</v>
      </c>
      <c r="N18" s="5">
        <v>560</v>
      </c>
      <c r="O18" s="19"/>
    </row>
    <row r="19" spans="1:15" s="1" customFormat="1" ht="17.25" customHeight="1">
      <c r="A19" s="14"/>
      <c r="B19" s="51" t="s">
        <v>27</v>
      </c>
      <c r="C19" s="15" t="s">
        <v>23</v>
      </c>
      <c r="D19" s="15" t="s">
        <v>23</v>
      </c>
      <c r="E19" s="15" t="s">
        <v>24</v>
      </c>
      <c r="F19" s="15" t="s">
        <v>11</v>
      </c>
      <c r="G19" s="15" t="s">
        <v>29</v>
      </c>
      <c r="H19" s="36" t="s">
        <v>34</v>
      </c>
      <c r="I19" s="37"/>
      <c r="J19" s="37"/>
      <c r="K19" s="38"/>
      <c r="L19" s="15" t="s">
        <v>16</v>
      </c>
      <c r="M19" s="15" t="s">
        <v>17</v>
      </c>
      <c r="N19" s="15" t="s">
        <v>18</v>
      </c>
      <c r="O19" s="23" t="s">
        <v>23</v>
      </c>
    </row>
    <row r="20" spans="1:15" s="1" customFormat="1" ht="23.25" customHeight="1">
      <c r="A20" s="14"/>
      <c r="B20" s="52"/>
      <c r="C20" s="18"/>
      <c r="D20" s="18"/>
      <c r="E20" s="16">
        <f>E15</f>
        <v>43629</v>
      </c>
      <c r="F20" s="16">
        <f>F15</f>
        <v>43629</v>
      </c>
      <c r="G20" s="29" t="s">
        <v>12</v>
      </c>
      <c r="H20" s="13" t="s">
        <v>30</v>
      </c>
      <c r="I20" s="13" t="s">
        <v>31</v>
      </c>
      <c r="J20" s="13" t="s">
        <v>32</v>
      </c>
      <c r="K20" s="13" t="s">
        <v>33</v>
      </c>
      <c r="L20" s="16" t="s">
        <v>16</v>
      </c>
      <c r="M20" s="16" t="s">
        <v>17</v>
      </c>
      <c r="N20" s="16" t="s">
        <v>18</v>
      </c>
      <c r="O20" s="24"/>
    </row>
    <row r="21" spans="1:15" s="1" customFormat="1" ht="71.25" customHeight="1">
      <c r="A21" s="14"/>
      <c r="B21" s="53"/>
      <c r="C21" s="16"/>
      <c r="D21" s="16"/>
      <c r="E21" s="6">
        <v>100</v>
      </c>
      <c r="F21" s="7">
        <v>100</v>
      </c>
      <c r="G21" s="7">
        <v>100</v>
      </c>
      <c r="H21" s="8">
        <v>100</v>
      </c>
      <c r="I21" s="8">
        <v>100</v>
      </c>
      <c r="J21" s="8">
        <v>100</v>
      </c>
      <c r="K21" s="8">
        <v>100</v>
      </c>
      <c r="L21" s="7">
        <v>100</v>
      </c>
      <c r="M21" s="7">
        <v>100</v>
      </c>
      <c r="N21" s="7">
        <v>100</v>
      </c>
      <c r="O21" s="25"/>
    </row>
    <row r="22" spans="1:15" s="1" customFormat="1" ht="22.5" customHeight="1">
      <c r="A22" s="14" t="s">
        <v>15</v>
      </c>
      <c r="B22" s="17" t="s">
        <v>22</v>
      </c>
      <c r="C22" s="26" t="s">
        <v>21</v>
      </c>
      <c r="D22" s="4" t="s">
        <v>3</v>
      </c>
      <c r="E22" s="5">
        <f>SUM(E23:E24)</f>
        <v>168723</v>
      </c>
      <c r="F22" s="11">
        <f>SUM(F23:F24)</f>
        <v>154712</v>
      </c>
      <c r="G22" s="39">
        <f>SUM(G23:G24)</f>
        <v>3511</v>
      </c>
      <c r="H22" s="40"/>
      <c r="I22" s="40"/>
      <c r="J22" s="40"/>
      <c r="K22" s="41"/>
      <c r="L22" s="5">
        <f>SUM(L23:L24)</f>
        <v>3500</v>
      </c>
      <c r="M22" s="5">
        <f>SUM(M23:M24)</f>
        <v>3500</v>
      </c>
      <c r="N22" s="5">
        <f>SUM(N23:N24)</f>
        <v>3500</v>
      </c>
      <c r="O22" s="19" t="s">
        <v>10</v>
      </c>
    </row>
    <row r="23" spans="1:15" s="1" customFormat="1" ht="49.5" customHeight="1">
      <c r="A23" s="14"/>
      <c r="B23" s="17"/>
      <c r="C23" s="27"/>
      <c r="D23" s="4" t="s">
        <v>9</v>
      </c>
      <c r="E23" s="5">
        <f>SUM(F23:N23)</f>
        <v>43629</v>
      </c>
      <c r="F23" s="11">
        <v>43629</v>
      </c>
      <c r="G23" s="39">
        <v>0</v>
      </c>
      <c r="H23" s="40"/>
      <c r="I23" s="40"/>
      <c r="J23" s="40"/>
      <c r="K23" s="41"/>
      <c r="L23" s="5">
        <v>0</v>
      </c>
      <c r="M23" s="5">
        <v>0</v>
      </c>
      <c r="N23" s="5">
        <v>0</v>
      </c>
      <c r="O23" s="19"/>
    </row>
    <row r="24" spans="1:15" s="1" customFormat="1" ht="78" customHeight="1">
      <c r="A24" s="14"/>
      <c r="B24" s="17"/>
      <c r="C24" s="47"/>
      <c r="D24" s="4" t="s">
        <v>4</v>
      </c>
      <c r="E24" s="5">
        <f>SUM(F24:N24)</f>
        <v>125094</v>
      </c>
      <c r="F24" s="11">
        <v>111083</v>
      </c>
      <c r="G24" s="39">
        <v>3511</v>
      </c>
      <c r="H24" s="40"/>
      <c r="I24" s="40"/>
      <c r="J24" s="40"/>
      <c r="K24" s="41"/>
      <c r="L24" s="5">
        <v>3500</v>
      </c>
      <c r="M24" s="5">
        <v>3500</v>
      </c>
      <c r="N24" s="5">
        <v>3500</v>
      </c>
      <c r="O24" s="19"/>
    </row>
    <row r="25" spans="1:15" s="1" customFormat="1" ht="17.25" customHeight="1">
      <c r="A25" s="14"/>
      <c r="B25" s="51" t="s">
        <v>27</v>
      </c>
      <c r="C25" s="15" t="s">
        <v>23</v>
      </c>
      <c r="D25" s="15" t="s">
        <v>23</v>
      </c>
      <c r="E25" s="15" t="s">
        <v>24</v>
      </c>
      <c r="F25" s="15" t="s">
        <v>11</v>
      </c>
      <c r="G25" s="15" t="s">
        <v>29</v>
      </c>
      <c r="H25" s="36" t="s">
        <v>34</v>
      </c>
      <c r="I25" s="37"/>
      <c r="J25" s="37"/>
      <c r="K25" s="38"/>
      <c r="L25" s="15" t="s">
        <v>16</v>
      </c>
      <c r="M25" s="15" t="s">
        <v>17</v>
      </c>
      <c r="N25" s="15" t="s">
        <v>18</v>
      </c>
      <c r="O25" s="23" t="s">
        <v>23</v>
      </c>
    </row>
    <row r="26" spans="1:15" s="1" customFormat="1" ht="23.25" customHeight="1">
      <c r="A26" s="14"/>
      <c r="B26" s="52"/>
      <c r="C26" s="18"/>
      <c r="D26" s="18"/>
      <c r="E26" s="16">
        <f>E21</f>
        <v>100</v>
      </c>
      <c r="F26" s="16">
        <f>F21</f>
        <v>100</v>
      </c>
      <c r="G26" s="29" t="s">
        <v>12</v>
      </c>
      <c r="H26" s="13" t="s">
        <v>30</v>
      </c>
      <c r="I26" s="13" t="s">
        <v>31</v>
      </c>
      <c r="J26" s="13" t="s">
        <v>32</v>
      </c>
      <c r="K26" s="13" t="s">
        <v>33</v>
      </c>
      <c r="L26" s="16" t="s">
        <v>16</v>
      </c>
      <c r="M26" s="16" t="s">
        <v>17</v>
      </c>
      <c r="N26" s="16" t="s">
        <v>18</v>
      </c>
      <c r="O26" s="24"/>
    </row>
    <row r="27" spans="1:15" s="1" customFormat="1" ht="66.75" customHeight="1">
      <c r="A27" s="14"/>
      <c r="B27" s="53"/>
      <c r="C27" s="16"/>
      <c r="D27" s="16"/>
      <c r="E27" s="6">
        <v>100</v>
      </c>
      <c r="F27" s="7">
        <v>100</v>
      </c>
      <c r="G27" s="7">
        <v>100</v>
      </c>
      <c r="H27" s="7">
        <v>100</v>
      </c>
      <c r="I27" s="7">
        <v>100</v>
      </c>
      <c r="J27" s="7">
        <v>100</v>
      </c>
      <c r="K27" s="7">
        <v>100</v>
      </c>
      <c r="L27" s="7">
        <v>100</v>
      </c>
      <c r="M27" s="7">
        <v>100</v>
      </c>
      <c r="N27" s="7">
        <v>100</v>
      </c>
      <c r="O27" s="25"/>
    </row>
    <row r="28" spans="1:15" s="1" customFormat="1" ht="12.75" customHeight="1">
      <c r="A28" s="20"/>
      <c r="B28" s="30" t="s">
        <v>28</v>
      </c>
      <c r="C28" s="31"/>
      <c r="D28" s="4" t="s">
        <v>3</v>
      </c>
      <c r="E28" s="5">
        <f>SUM(E29:E30)</f>
        <v>171656.51</v>
      </c>
      <c r="F28" s="11">
        <f>F14</f>
        <v>155422</v>
      </c>
      <c r="G28" s="39">
        <f aca="true" t="shared" si="0" ref="G28:N30">G14</f>
        <v>4054.51</v>
      </c>
      <c r="H28" s="40"/>
      <c r="I28" s="40"/>
      <c r="J28" s="40"/>
      <c r="K28" s="41"/>
      <c r="L28" s="5">
        <f t="shared" si="0"/>
        <v>4060</v>
      </c>
      <c r="M28" s="5">
        <f t="shared" si="0"/>
        <v>4060</v>
      </c>
      <c r="N28" s="5">
        <f t="shared" si="0"/>
        <v>4060</v>
      </c>
      <c r="O28" s="26" t="s">
        <v>10</v>
      </c>
    </row>
    <row r="29" spans="1:15" s="1" customFormat="1" ht="48" customHeight="1">
      <c r="A29" s="21"/>
      <c r="B29" s="32"/>
      <c r="C29" s="33"/>
      <c r="D29" s="4" t="s">
        <v>9</v>
      </c>
      <c r="E29" s="5">
        <f>E15</f>
        <v>43629</v>
      </c>
      <c r="F29" s="11">
        <f>F15</f>
        <v>43629</v>
      </c>
      <c r="G29" s="39">
        <f t="shared" si="0"/>
        <v>0</v>
      </c>
      <c r="H29" s="40"/>
      <c r="I29" s="40"/>
      <c r="J29" s="40"/>
      <c r="K29" s="41"/>
      <c r="L29" s="5">
        <f t="shared" si="0"/>
        <v>0</v>
      </c>
      <c r="M29" s="5">
        <f t="shared" si="0"/>
        <v>0</v>
      </c>
      <c r="N29" s="5">
        <f t="shared" si="0"/>
        <v>0</v>
      </c>
      <c r="O29" s="27"/>
    </row>
    <row r="30" spans="1:15" ht="60">
      <c r="A30" s="22"/>
      <c r="B30" s="34"/>
      <c r="C30" s="35"/>
      <c r="D30" s="4" t="s">
        <v>4</v>
      </c>
      <c r="E30" s="5">
        <f>E16</f>
        <v>128027.51</v>
      </c>
      <c r="F30" s="11">
        <f>F16</f>
        <v>111793</v>
      </c>
      <c r="G30" s="39">
        <f t="shared" si="0"/>
        <v>4054.51</v>
      </c>
      <c r="H30" s="40"/>
      <c r="I30" s="40"/>
      <c r="J30" s="40"/>
      <c r="K30" s="41"/>
      <c r="L30" s="5">
        <f t="shared" si="0"/>
        <v>4060</v>
      </c>
      <c r="M30" s="5">
        <f t="shared" si="0"/>
        <v>4060</v>
      </c>
      <c r="N30" s="5">
        <f t="shared" si="0"/>
        <v>4060</v>
      </c>
      <c r="O30" s="28"/>
    </row>
  </sheetData>
  <sheetProtection/>
  <mergeCells count="61">
    <mergeCell ref="G12:K12"/>
    <mergeCell ref="C11:C12"/>
    <mergeCell ref="D11:D12"/>
    <mergeCell ref="F11:N11"/>
    <mergeCell ref="B19:B21"/>
    <mergeCell ref="H19:K19"/>
    <mergeCell ref="L19:L20"/>
    <mergeCell ref="M19:M20"/>
    <mergeCell ref="G19:G20"/>
    <mergeCell ref="G23:K23"/>
    <mergeCell ref="G24:K24"/>
    <mergeCell ref="C22:C24"/>
    <mergeCell ref="G22:K22"/>
    <mergeCell ref="A25:A27"/>
    <mergeCell ref="B25:B27"/>
    <mergeCell ref="C25:C27"/>
    <mergeCell ref="D25:D27"/>
    <mergeCell ref="A14:A16"/>
    <mergeCell ref="G16:K16"/>
    <mergeCell ref="G17:K17"/>
    <mergeCell ref="G18:K18"/>
    <mergeCell ref="G14:K14"/>
    <mergeCell ref="G15:K15"/>
    <mergeCell ref="A17:A18"/>
    <mergeCell ref="C17:C18"/>
    <mergeCell ref="A8:O8"/>
    <mergeCell ref="A9:O9"/>
    <mergeCell ref="E11:E12"/>
    <mergeCell ref="O11:O12"/>
    <mergeCell ref="B14:B16"/>
    <mergeCell ref="C14:C16"/>
    <mergeCell ref="O14:O16"/>
    <mergeCell ref="G13:K13"/>
    <mergeCell ref="A11:A12"/>
    <mergeCell ref="B11:B12"/>
    <mergeCell ref="M25:M26"/>
    <mergeCell ref="N25:N26"/>
    <mergeCell ref="O28:O30"/>
    <mergeCell ref="G25:G26"/>
    <mergeCell ref="L25:L26"/>
    <mergeCell ref="B28:C30"/>
    <mergeCell ref="H25:K25"/>
    <mergeCell ref="G28:K28"/>
    <mergeCell ref="G29:K29"/>
    <mergeCell ref="G30:K30"/>
    <mergeCell ref="O17:O18"/>
    <mergeCell ref="A22:A24"/>
    <mergeCell ref="A28:A30"/>
    <mergeCell ref="B22:B24"/>
    <mergeCell ref="O19:O21"/>
    <mergeCell ref="N19:N20"/>
    <mergeCell ref="O22:O24"/>
    <mergeCell ref="O25:O27"/>
    <mergeCell ref="E25:E26"/>
    <mergeCell ref="F25:F26"/>
    <mergeCell ref="A19:A21"/>
    <mergeCell ref="E19:E20"/>
    <mergeCell ref="F19:F20"/>
    <mergeCell ref="B17:B18"/>
    <mergeCell ref="C19:C21"/>
    <mergeCell ref="D19:D21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69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2024-03-20T11:28:07Z</cp:lastPrinted>
  <dcterms:created xsi:type="dcterms:W3CDTF">1996-10-08T23:32:33Z</dcterms:created>
  <dcterms:modified xsi:type="dcterms:W3CDTF">2024-07-01T08:11:27Z</dcterms:modified>
  <cp:category/>
  <cp:version/>
  <cp:contentType/>
  <cp:contentStatus/>
</cp:coreProperties>
</file>