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karova.DOMOD\Desktop\ПРИЗЫВ\354\"/>
    </mc:Choice>
  </mc:AlternateContent>
  <bookViews>
    <workbookView xWindow="0" yWindow="0" windowWidth="28800" windowHeight="12330"/>
  </bookViews>
  <sheets>
    <sheet name="4.Тит.лист ДОПы_I" sheetId="2" r:id="rId1"/>
    <sheet name="4.ТС_Организация ДОПобр_II" sheetId="3" r:id="rId2"/>
  </sheets>
  <definedNames>
    <definedName name="_xlnm.Print_Area" localSheetId="1">'4.ТС_Организация ДОПобр_II'!$A$1:$AM$26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4" i="3" l="1"/>
  <c r="AK24" i="3"/>
  <c r="AI24" i="3"/>
  <c r="AH24" i="3"/>
  <c r="AG24" i="3"/>
  <c r="AD24" i="3"/>
  <c r="AC24" i="3"/>
  <c r="AB24" i="3"/>
  <c r="AA24" i="3"/>
  <c r="Y24" i="3"/>
  <c r="X24" i="3"/>
  <c r="W24" i="3"/>
  <c r="U24" i="3"/>
  <c r="T24" i="3"/>
  <c r="R24" i="3"/>
  <c r="Q24" i="3"/>
  <c r="P24" i="3"/>
  <c r="O24" i="3"/>
  <c r="M24" i="3"/>
  <c r="L24" i="3"/>
  <c r="K24" i="3"/>
  <c r="I24" i="3"/>
  <c r="AG22" i="3"/>
  <c r="AG25" i="3" s="1"/>
  <c r="AD22" i="3"/>
  <c r="AD23" i="3" s="1"/>
  <c r="Y22" i="3"/>
  <c r="Y25" i="3" s="1"/>
  <c r="P22" i="3"/>
  <c r="P23" i="3" s="1"/>
  <c r="L22" i="3"/>
  <c r="L25" i="3" s="1"/>
  <c r="AJ21" i="3"/>
  <c r="AJ19" i="3"/>
  <c r="AJ17" i="3"/>
  <c r="AK15" i="3"/>
  <c r="AJ15" i="3"/>
  <c r="AM13" i="3"/>
  <c r="AM22" i="3" s="1"/>
  <c r="AL13" i="3"/>
  <c r="AI13" i="3"/>
  <c r="AI22" i="3" s="1"/>
  <c r="AH13" i="3"/>
  <c r="AH22" i="3" s="1"/>
  <c r="AG13" i="3"/>
  <c r="AD13" i="3"/>
  <c r="AC13" i="3"/>
  <c r="AC22" i="3" s="1"/>
  <c r="AB13" i="3"/>
  <c r="AB22" i="3" s="1"/>
  <c r="AA13" i="3"/>
  <c r="AA22" i="3" s="1"/>
  <c r="Y13" i="3"/>
  <c r="X13" i="3"/>
  <c r="X22" i="3" s="1"/>
  <c r="P13" i="3"/>
  <c r="O13" i="3"/>
  <c r="O22" i="3" s="1"/>
  <c r="M13" i="3"/>
  <c r="M22" i="3" s="1"/>
  <c r="L13" i="3"/>
  <c r="K13" i="3"/>
  <c r="K22" i="3" s="1"/>
  <c r="I13" i="3"/>
  <c r="I22" i="3" s="1"/>
  <c r="AK12" i="3"/>
  <c r="J12" i="3"/>
  <c r="J13" i="3" s="1"/>
  <c r="J22" i="3" s="1"/>
  <c r="T11" i="3"/>
  <c r="T13" i="3" s="1"/>
  <c r="T22" i="3" s="1"/>
  <c r="S11" i="3"/>
  <c r="W11" i="3" s="1"/>
  <c r="W13" i="3" s="1"/>
  <c r="W22" i="3" s="1"/>
  <c r="R11" i="3"/>
  <c r="R13" i="3" s="1"/>
  <c r="R22" i="3" s="1"/>
  <c r="Q11" i="3"/>
  <c r="Q13" i="3" s="1"/>
  <c r="Q22" i="3" s="1"/>
  <c r="N11" i="3"/>
  <c r="J11" i="3"/>
  <c r="W25" i="3" l="1"/>
  <c r="W23" i="3"/>
  <c r="T25" i="3"/>
  <c r="T26" i="3" s="1"/>
  <c r="T23" i="3"/>
  <c r="AB25" i="3"/>
  <c r="AB23" i="3"/>
  <c r="R25" i="3"/>
  <c r="R26" i="3" s="1"/>
  <c r="R23" i="3"/>
  <c r="AA25" i="3"/>
  <c r="AA23" i="3"/>
  <c r="AH25" i="3"/>
  <c r="AH23" i="3"/>
  <c r="J23" i="3"/>
  <c r="O25" i="3"/>
  <c r="O23" i="3"/>
  <c r="AC23" i="3"/>
  <c r="AC25" i="3"/>
  <c r="AM25" i="3"/>
  <c r="AM26" i="3" s="1"/>
  <c r="AM23" i="3"/>
  <c r="K25" i="3"/>
  <c r="K23" i="3"/>
  <c r="AI25" i="3"/>
  <c r="AI26" i="3" s="1"/>
  <c r="AI23" i="3"/>
  <c r="M25" i="3"/>
  <c r="M23" i="3"/>
  <c r="Q25" i="3"/>
  <c r="Q23" i="3"/>
  <c r="I25" i="3"/>
  <c r="I23" i="3"/>
  <c r="X25" i="3"/>
  <c r="X23" i="3"/>
  <c r="J24" i="3"/>
  <c r="J25" i="3" s="1"/>
  <c r="AK11" i="3"/>
  <c r="AK13" i="3" s="1"/>
  <c r="AK22" i="3" s="1"/>
  <c r="N12" i="3"/>
  <c r="N13" i="3" s="1"/>
  <c r="N22" i="3" s="1"/>
  <c r="P25" i="3"/>
  <c r="P26" i="3" s="1"/>
  <c r="AD25" i="3"/>
  <c r="U11" i="3"/>
  <c r="U13" i="3" s="1"/>
  <c r="U22" i="3" s="1"/>
  <c r="L23" i="3"/>
  <c r="Y23" i="3"/>
  <c r="AG23" i="3"/>
  <c r="N23" i="3" l="1"/>
  <c r="AJ11" i="3"/>
  <c r="U25" i="3"/>
  <c r="U23" i="3"/>
  <c r="N24" i="3"/>
  <c r="N25" i="3" s="1"/>
  <c r="S12" i="3"/>
  <c r="AK25" i="3"/>
  <c r="AK26" i="3" s="1"/>
  <c r="AJ26" i="3" s="1"/>
  <c r="AK23" i="3"/>
  <c r="AF12" i="3" l="1"/>
  <c r="S24" i="3"/>
  <c r="AJ12" i="3"/>
  <c r="AJ24" i="3" s="1"/>
  <c r="S13" i="3"/>
  <c r="S22" i="3" s="1"/>
  <c r="S25" i="3" l="1"/>
  <c r="S23" i="3"/>
  <c r="AF13" i="3"/>
  <c r="AF22" i="3" s="1"/>
  <c r="AF24" i="3"/>
  <c r="AJ13" i="3"/>
  <c r="AJ22" i="3" s="1"/>
  <c r="AJ25" i="3" l="1"/>
  <c r="AJ23" i="3"/>
  <c r="AF25" i="3"/>
  <c r="AF23" i="3"/>
</calcChain>
</file>

<file path=xl/sharedStrings.xml><?xml version="1.0" encoding="utf-8"?>
<sst xmlns="http://schemas.openxmlformats.org/spreadsheetml/2006/main" count="145" uniqueCount="123">
  <si>
    <t>УТВЕРЖДЕН</t>
  </si>
  <si>
    <t>____________________________________________</t>
  </si>
  <si>
    <t>(ФИО руководителя, наименование организации)</t>
  </si>
  <si>
    <t>___________________________</t>
  </si>
  <si>
    <t xml:space="preserve">(подпись) </t>
  </si>
  <si>
    <t>(расшифровка подписи)</t>
  </si>
  <si>
    <t>_________</t>
  </si>
  <si>
    <t>дата</t>
  </si>
  <si>
    <r>
      <rPr>
        <b/>
        <sz val="14"/>
        <rFont val="Times New Roman"/>
        <family val="1"/>
        <charset val="204"/>
      </rPr>
      <t>ТИПОВОЙ ТАРИФИКАЦИОННЫЙ СПИСОК</t>
    </r>
    <r>
      <rPr>
        <sz val="14"/>
        <rFont val="Times New Roman"/>
        <family val="1"/>
        <charset val="204"/>
      </rPr>
      <t xml:space="preserve">
педагогических работников и других работников образовательных организаций, реализующих программы дополнительного образования
на "___"_______202__ г.</t>
    </r>
  </si>
  <si>
    <t>Наименование организации дополнительного образования детей</t>
  </si>
  <si>
    <t>(содержит полное название, подчиненность и адрес образовательного учреждения)</t>
  </si>
  <si>
    <t xml:space="preserve">Всего педагогических работников (кроме внешних совместителей): </t>
  </si>
  <si>
    <t>Х</t>
  </si>
  <si>
    <t>физических лиц</t>
  </si>
  <si>
    <t>ставок</t>
  </si>
  <si>
    <t xml:space="preserve">Всего педагогических работников - внешних совместителей: </t>
  </si>
  <si>
    <t>Общее число обучающихся:</t>
  </si>
  <si>
    <t>в том числе по направленности реализуемых программ:</t>
  </si>
  <si>
    <t xml:space="preserve">Художественная                       </t>
  </si>
  <si>
    <t xml:space="preserve">Социально-гуманитарная    </t>
  </si>
  <si>
    <t xml:space="preserve">Техническая                             </t>
  </si>
  <si>
    <t xml:space="preserve">Естественнонаучная               </t>
  </si>
  <si>
    <t xml:space="preserve">Туристко-краеведческая      </t>
  </si>
  <si>
    <t>Физкультурно-спортивная</t>
  </si>
  <si>
    <t>Количество часов  в учебных программах ( учебном плане) по направленности реализуемых программ</t>
  </si>
  <si>
    <t>Художественная                         (часов)</t>
  </si>
  <si>
    <t>Социально-гуманитарная      (часов)</t>
  </si>
  <si>
    <t>Техническая                                 (часов)</t>
  </si>
  <si>
    <t>Естественнонаучная                 (часов)</t>
  </si>
  <si>
    <t>Туристко-краеведческая         (часов)</t>
  </si>
  <si>
    <t>Физкультурно-спортивная  (часов)</t>
  </si>
  <si>
    <t>Общее число групп по направленности реализуемых программ:</t>
  </si>
  <si>
    <t xml:space="preserve">Художественная                         </t>
  </si>
  <si>
    <t xml:space="preserve">Социально-гуманитарная      </t>
  </si>
  <si>
    <t xml:space="preserve">Техническая                                 </t>
  </si>
  <si>
    <t xml:space="preserve">Естественнонаучная                 </t>
  </si>
  <si>
    <t xml:space="preserve">Туристко-краеведческая        </t>
  </si>
  <si>
    <t xml:space="preserve">Физкультурно-спортивная     </t>
  </si>
  <si>
    <t>Режим работы учреждения:</t>
  </si>
  <si>
    <t>Дни в неделю</t>
  </si>
  <si>
    <t xml:space="preserve">Количество часов работы в день, всего </t>
  </si>
  <si>
    <t>Часы работы в день (от-до)</t>
  </si>
  <si>
    <t>в том числе персонифицированное финансирование дополнительного образования (ПФДО), часов</t>
  </si>
  <si>
    <t xml:space="preserve"> № п/н</t>
  </si>
  <si>
    <t>Фамилия Имя Отчество</t>
  </si>
  <si>
    <t>Табельный номер</t>
  </si>
  <si>
    <t>Занимаемая должность</t>
  </si>
  <si>
    <t>Основная/ совмещение/ совместительство</t>
  </si>
  <si>
    <t>Образование (специалитет, магистратура / бакалавриат / СПО, неполное высшее)</t>
  </si>
  <si>
    <t>Стаж педагогической работы</t>
  </si>
  <si>
    <t>Квалификационная категория и дата её присвоения
 (без категории / первая категория / высшая категория)</t>
  </si>
  <si>
    <t>Ставка заработной платы (должностной оклад) в месяц</t>
  </si>
  <si>
    <t>Повышение ставки заработной платы
(должностного оклада)</t>
  </si>
  <si>
    <t>Ставка с учетом повышения ставки заработной платы (должностного оклада)</t>
  </si>
  <si>
    <t>Число часов нагрузки
в неделю
по учебному плану учреждения, всего</t>
  </si>
  <si>
    <t xml:space="preserve"> Число часов нагрузки
в неделю
ПФДО</t>
  </si>
  <si>
    <t xml:space="preserve">Количество ставок, занимаемых педагогическим работником </t>
  </si>
  <si>
    <t>в том числе ПФДО</t>
  </si>
  <si>
    <t>Итого заработная плата (должностной оклад) за объем педагогической работы, руб.</t>
  </si>
  <si>
    <t xml:space="preserve">в том числе 
заработная плата (должностной оклад)
ПФДО
</t>
  </si>
  <si>
    <t>Надбавка за использование в работе современных методов и моделей образовательных и инновационных технологий (25%)</t>
  </si>
  <si>
    <t>Доплата за дополнительные виды работ, в том числе:</t>
  </si>
  <si>
    <t xml:space="preserve">Доплата за напряженный труд
(5 000 руб.) </t>
  </si>
  <si>
    <t xml:space="preserve">Доплата молодому специалисту
(1 000 руб.) </t>
  </si>
  <si>
    <t>В том числе сумма доплат и надбавок ПФДО из граф
 21-34</t>
  </si>
  <si>
    <t xml:space="preserve">Итого заработная плата в месяц с учетом доплат и надбавок, руб.
</t>
  </si>
  <si>
    <t>Итого ПФДО
(от должностного оклада)</t>
  </si>
  <si>
    <t>Стоимость 1 человеко- часа ПФДО, руб.</t>
  </si>
  <si>
    <t>Итого
ПФДО
(от стоимости за человеко-час)</t>
  </si>
  <si>
    <t>за работу в сельской местности (25%)</t>
  </si>
  <si>
    <t>за специфику работы с детьми с ОВЗ 20%</t>
  </si>
  <si>
    <t>за ученую степень / наличие звания (10/20%)</t>
  </si>
  <si>
    <t>Другие повышение ставки заработной платы (должностного оклада) (ЗАТО и др.)</t>
  </si>
  <si>
    <t>за заведование кабинетом, мастерской и т.д.</t>
  </si>
  <si>
    <t>Иные доплаты за выполнение дополнительных работ, связанных с образовательным процессом и не входящих в круг основных обязанностей педагогических работников согласно локальным актам учреждения (№, дата)</t>
  </si>
  <si>
    <t>установлена
в процентах</t>
  </si>
  <si>
    <t>установлена в рублях</t>
  </si>
  <si>
    <t>%</t>
  </si>
  <si>
    <t>Сумма от ставки заработной платы за часы нагрузки</t>
  </si>
  <si>
    <t>Сумма от ставки заработной платы
без учета нагрузки</t>
  </si>
  <si>
    <t>Сумма</t>
  </si>
  <si>
    <t>10=9*25% /100</t>
  </si>
  <si>
    <t>11=9*20%/100</t>
  </si>
  <si>
    <t>12=9*% /100</t>
  </si>
  <si>
    <t>13=9*%/100</t>
  </si>
  <si>
    <t>14=9+10+ 11+12+13</t>
  </si>
  <si>
    <t>17 = (15+16) / 18 час</t>
  </si>
  <si>
    <t>19=14*17</t>
  </si>
  <si>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20 = 14*18</t>
    </r>
  </si>
  <si>
    <t>21=19*25%/100</t>
  </si>
  <si>
    <t>23=гр.19* гр.22 /100</t>
  </si>
  <si>
    <t>24=гр.14* гр.22/100</t>
  </si>
  <si>
    <t>27=гр.19* гр. 26 /100</t>
  </si>
  <si>
    <t>28=гр.14* гр 26/100</t>
  </si>
  <si>
    <t>32=гр.19* гр. 31 /100</t>
  </si>
  <si>
    <t>33=гр.14* гр. 31 /100</t>
  </si>
  <si>
    <t>36=19+21+23+24+25+27+28+29+30+32+33+34+39</t>
  </si>
  <si>
    <t>37=20+35</t>
  </si>
  <si>
    <t>1. Педагог дополнительного образования</t>
  </si>
  <si>
    <t>Педагог дополнительного образования</t>
  </si>
  <si>
    <t>основная</t>
  </si>
  <si>
    <t>зам. директора (АУП)</t>
  </si>
  <si>
    <t>совмещение</t>
  </si>
  <si>
    <t>Итого физ.лиц.</t>
  </si>
  <si>
    <t>Итого по педагогам дополнительного образования</t>
  </si>
  <si>
    <t>2. Другие педагогические работники</t>
  </si>
  <si>
    <t>Итого по др.педагогическим работникам</t>
  </si>
  <si>
    <t>3. Декретные должности и должности, по которым предоставлен длительный отпуск</t>
  </si>
  <si>
    <t>Итого по декретным должностям и должностям, по которым предоставлен длительный отпуск</t>
  </si>
  <si>
    <t>4. Вакантные должности</t>
  </si>
  <si>
    <t>Итого по вакантным должностям</t>
  </si>
  <si>
    <t>5. Работа по внешнему совместительству</t>
  </si>
  <si>
    <t>Итого по внешнему совместительству</t>
  </si>
  <si>
    <t>Итого в месяц</t>
  </si>
  <si>
    <t>Итого в месяц без АУП</t>
  </si>
  <si>
    <t>Итого в месяц АУП</t>
  </si>
  <si>
    <t>Итого в месяц без АУП, декретных, находящихся в длительном отпуске, вакантных должностей</t>
  </si>
  <si>
    <t>Итого ПФДО ( без декретных, находящихся в длительном отпуске, вакантных должностей)</t>
  </si>
  <si>
    <t>Приложение №3</t>
  </si>
  <si>
    <t>к постановлению Администрации</t>
  </si>
  <si>
    <t>городского округа Домодедово</t>
  </si>
  <si>
    <t>Иные постоянные надбавки и доплаты согласно локальным актам учреждения (№, дата) сверх установленных постановлением
от 24.08.2016 № 2582</t>
  </si>
  <si>
    <t>от 29.01.2024 № 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</si>
</sst>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trike/>
      <sz val="10"/>
      <name val="Times New Roman"/>
      <family val="1"/>
      <charset val="204"/>
    </font>
    <font>
      <strike/>
      <sz val="10"/>
      <name val="Times New Roman"/>
      <family val="1"/>
      <charset val="204"/>
    </font>
    <font>
      <sz val="9"/>
      <name val="Times New Roman"/>
      <family val="1"/>
      <charset val="204"/>
    </font>
    <font>
      <strike/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2" applyFon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" xfId="1" applyFont="1" applyBorder="1"/>
    <xf numFmtId="0" fontId="5" fillId="0" borderId="0" xfId="1" applyFont="1"/>
    <xf numFmtId="0" fontId="7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2" fillId="0" borderId="0" xfId="1" applyFont="1" applyAlignment="1">
      <alignment horizontal="center"/>
    </xf>
    <xf numFmtId="0" fontId="8" fillId="0" borderId="0" xfId="2" applyFont="1"/>
    <xf numFmtId="0" fontId="2" fillId="0" borderId="0" xfId="1" applyFont="1" applyAlignment="1">
      <alignment wrapText="1"/>
    </xf>
    <xf numFmtId="0" fontId="11" fillId="0" borderId="0" xfId="2" applyFont="1"/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textRotation="90" wrapText="1"/>
    </xf>
    <xf numFmtId="0" fontId="11" fillId="0" borderId="2" xfId="2" applyFont="1" applyBorder="1" applyAlignment="1">
      <alignment horizontal="center" vertical="center" textRotation="90"/>
    </xf>
    <xf numFmtId="0" fontId="11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/>
    <xf numFmtId="0" fontId="13" fillId="0" borderId="0" xfId="2" applyFont="1"/>
    <xf numFmtId="0" fontId="11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vertical="center"/>
    </xf>
    <xf numFmtId="4" fontId="11" fillId="0" borderId="2" xfId="2" applyNumberFormat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3" fontId="13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left" vertical="center"/>
    </xf>
    <xf numFmtId="4" fontId="13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wrapText="1"/>
    </xf>
    <xf numFmtId="0" fontId="11" fillId="0" borderId="2" xfId="2" applyFont="1" applyBorder="1"/>
    <xf numFmtId="3" fontId="11" fillId="0" borderId="2" xfId="2" applyNumberFormat="1" applyFont="1" applyBorder="1" applyAlignment="1">
      <alignment horizontal="center"/>
    </xf>
    <xf numFmtId="164" fontId="11" fillId="0" borderId="2" xfId="2" applyNumberFormat="1" applyFont="1" applyBorder="1" applyAlignment="1">
      <alignment horizontal="center"/>
    </xf>
    <xf numFmtId="0" fontId="13" fillId="0" borderId="2" xfId="2" applyFont="1" applyBorder="1" applyAlignment="1">
      <alignment horizontal="left" vertical="center" wrapText="1"/>
    </xf>
    <xf numFmtId="0" fontId="6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2" applyFont="1" applyBorder="1" applyAlignment="1">
      <alignment horizontal="left"/>
    </xf>
    <xf numFmtId="0" fontId="2" fillId="0" borderId="2" xfId="2" applyFont="1" applyBorder="1" applyAlignment="1">
      <alignment horizontal="center"/>
    </xf>
    <xf numFmtId="0" fontId="2" fillId="0" borderId="2" xfId="1" applyFont="1" applyBorder="1" applyAlignment="1">
      <alignment horizontal="left" wrapText="1"/>
    </xf>
    <xf numFmtId="0" fontId="8" fillId="0" borderId="2" xfId="2" applyFont="1" applyBorder="1" applyAlignment="1">
      <alignment horizontal="left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left"/>
    </xf>
    <xf numFmtId="0" fontId="2" fillId="0" borderId="5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8" fillId="0" borderId="2" xfId="2" applyFont="1" applyBorder="1" applyAlignment="1">
      <alignment horizontal="left" wrapText="1"/>
    </xf>
    <xf numFmtId="0" fontId="8" fillId="0" borderId="2" xfId="2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8" fillId="0" borderId="2" xfId="1" applyFont="1" applyBorder="1" applyAlignment="1">
      <alignment horizontal="left" wrapText="1"/>
    </xf>
    <xf numFmtId="0" fontId="9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13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textRotation="90" wrapText="1"/>
    </xf>
    <xf numFmtId="0" fontId="11" fillId="0" borderId="2" xfId="2" applyFont="1" applyBorder="1" applyAlignment="1">
      <alignment horizontal="center" vertical="center" textRotation="90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4" fontId="11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55"/>
  <sheetViews>
    <sheetView tabSelected="1" view="pageBreakPreview" topLeftCell="B1" zoomScaleNormal="100" zoomScaleSheetLayoutView="100" workbookViewId="0">
      <selection activeCell="G11" sqref="G11:K11"/>
    </sheetView>
  </sheetViews>
  <sheetFormatPr defaultColWidth="8.85546875" defaultRowHeight="12.75" x14ac:dyDescent="0.2"/>
  <cols>
    <col min="1" max="1" width="8.85546875" style="2"/>
    <col min="2" max="2" width="39.7109375" style="2" customWidth="1"/>
    <col min="3" max="6" width="10.140625" style="2" customWidth="1"/>
    <col min="7" max="10" width="9.140625" style="2" customWidth="1"/>
    <col min="11" max="11" width="11.28515625" style="2" customWidth="1"/>
    <col min="12" max="12" width="8.85546875" style="2"/>
    <col min="13" max="13" width="12.140625" style="2" customWidth="1"/>
    <col min="14" max="16384" width="8.85546875" style="2"/>
  </cols>
  <sheetData>
    <row r="1" spans="7:11" ht="15.75" x14ac:dyDescent="0.25">
      <c r="G1" s="35" t="s">
        <v>118</v>
      </c>
    </row>
    <row r="2" spans="7:11" ht="15.75" x14ac:dyDescent="0.25">
      <c r="G2" s="35" t="s">
        <v>119</v>
      </c>
    </row>
    <row r="3" spans="7:11" ht="15.75" x14ac:dyDescent="0.25">
      <c r="G3" s="35" t="s">
        <v>120</v>
      </c>
    </row>
    <row r="4" spans="7:11" ht="15.75" x14ac:dyDescent="0.25">
      <c r="G4" s="35" t="s">
        <v>122</v>
      </c>
    </row>
    <row r="5" spans="7:11" ht="15.75" x14ac:dyDescent="0.25">
      <c r="G5" s="35"/>
    </row>
    <row r="6" spans="7:11" ht="15.75" x14ac:dyDescent="0.25">
      <c r="G6" s="35"/>
    </row>
    <row r="7" spans="7:11" x14ac:dyDescent="0.2">
      <c r="G7" s="1"/>
    </row>
    <row r="8" spans="7:11" x14ac:dyDescent="0.2">
      <c r="G8" s="1" t="s">
        <v>0</v>
      </c>
      <c r="H8" s="1"/>
      <c r="I8" s="1"/>
      <c r="J8" s="1"/>
      <c r="K8" s="1"/>
    </row>
    <row r="9" spans="7:11" x14ac:dyDescent="0.2">
      <c r="G9" s="1"/>
      <c r="H9" s="36"/>
      <c r="I9" s="36"/>
      <c r="J9" s="1"/>
      <c r="K9" s="1"/>
    </row>
    <row r="10" spans="7:11" x14ac:dyDescent="0.2">
      <c r="G10" s="4" t="s">
        <v>1</v>
      </c>
      <c r="H10" s="36"/>
      <c r="I10" s="36"/>
      <c r="J10" s="1"/>
      <c r="K10" s="1"/>
    </row>
    <row r="11" spans="7:11" x14ac:dyDescent="0.2">
      <c r="G11" s="57" t="s">
        <v>2</v>
      </c>
      <c r="H11" s="57"/>
      <c r="I11" s="57"/>
      <c r="J11" s="57"/>
      <c r="K11" s="57"/>
    </row>
    <row r="12" spans="7:11" x14ac:dyDescent="0.2">
      <c r="G12" s="5"/>
      <c r="H12" s="5"/>
      <c r="I12" s="5"/>
      <c r="J12" s="5"/>
      <c r="K12" s="5"/>
    </row>
    <row r="13" spans="7:11" ht="13.5" customHeight="1" x14ac:dyDescent="0.2">
      <c r="G13" s="5"/>
      <c r="H13" s="6"/>
      <c r="I13" s="6" t="s">
        <v>3</v>
      </c>
      <c r="J13" s="6"/>
      <c r="K13" s="6"/>
    </row>
    <row r="14" spans="7:11" x14ac:dyDescent="0.2">
      <c r="G14" s="7" t="s">
        <v>4</v>
      </c>
      <c r="H14" s="36"/>
      <c r="I14" s="36" t="s">
        <v>5</v>
      </c>
      <c r="J14" s="1"/>
      <c r="K14" s="1"/>
    </row>
    <row r="15" spans="7:11" x14ac:dyDescent="0.2">
      <c r="G15" s="1"/>
      <c r="H15" s="36"/>
      <c r="I15" s="37" t="s">
        <v>6</v>
      </c>
      <c r="J15" s="1"/>
      <c r="K15" s="1"/>
    </row>
    <row r="16" spans="7:11" x14ac:dyDescent="0.2">
      <c r="G16" s="1"/>
      <c r="H16" s="1"/>
      <c r="I16" s="1" t="s">
        <v>7</v>
      </c>
      <c r="J16" s="1"/>
      <c r="K16" s="1"/>
    </row>
    <row r="17" spans="1:63" x14ac:dyDescent="0.2">
      <c r="G17" s="1"/>
    </row>
    <row r="18" spans="1:63" ht="78.75" customHeight="1" x14ac:dyDescent="0.3">
      <c r="A18" s="58" t="s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63" ht="18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63" ht="18" customHeight="1" x14ac:dyDescent="0.2">
      <c r="A20" s="60" t="s">
        <v>9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63" ht="18" customHeight="1" x14ac:dyDescent="0.2">
      <c r="A21" s="61" t="s">
        <v>10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</row>
    <row r="22" spans="1:63" ht="18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</row>
    <row r="23" spans="1:63" s="1" customFormat="1" ht="28.9" customHeight="1" x14ac:dyDescent="0.2">
      <c r="A23" s="53" t="s">
        <v>11</v>
      </c>
      <c r="B23" s="54"/>
      <c r="C23" s="54"/>
      <c r="D23" s="62" t="s">
        <v>12</v>
      </c>
      <c r="E23" s="62"/>
      <c r="F23" s="11"/>
      <c r="G23" s="11"/>
      <c r="H23" s="11"/>
      <c r="I23" s="11"/>
      <c r="J23" s="11"/>
    </row>
    <row r="24" spans="1:63" s="1" customFormat="1" x14ac:dyDescent="0.2">
      <c r="A24" s="48" t="s">
        <v>13</v>
      </c>
      <c r="B24" s="49"/>
      <c r="C24" s="49"/>
      <c r="D24" s="52"/>
      <c r="E24" s="52"/>
      <c r="F24" s="11"/>
      <c r="G24" s="11"/>
      <c r="H24" s="11"/>
      <c r="I24" s="11"/>
      <c r="J24" s="11"/>
    </row>
    <row r="25" spans="1:63" s="1" customFormat="1" ht="15" customHeight="1" x14ac:dyDescent="0.2">
      <c r="A25" s="48" t="s">
        <v>14</v>
      </c>
      <c r="B25" s="49"/>
      <c r="C25" s="49"/>
      <c r="D25" s="52"/>
      <c r="E25" s="52"/>
      <c r="F25" s="11"/>
      <c r="G25" s="11"/>
      <c r="H25" s="11"/>
      <c r="I25" s="11"/>
      <c r="J25" s="11"/>
    </row>
    <row r="26" spans="1:63" s="1" customFormat="1" ht="15" customHeight="1" x14ac:dyDescent="0.2">
      <c r="A26" s="53" t="s">
        <v>15</v>
      </c>
      <c r="B26" s="54"/>
      <c r="C26" s="54"/>
      <c r="D26" s="55" t="s">
        <v>12</v>
      </c>
      <c r="E26" s="56"/>
      <c r="F26" s="11"/>
      <c r="G26" s="11"/>
      <c r="H26" s="11"/>
      <c r="I26" s="11"/>
      <c r="J26" s="11"/>
    </row>
    <row r="27" spans="1:63" s="1" customFormat="1" ht="15" customHeight="1" x14ac:dyDescent="0.2">
      <c r="A27" s="48" t="s">
        <v>13</v>
      </c>
      <c r="B27" s="49"/>
      <c r="C27" s="49"/>
      <c r="D27" s="50"/>
      <c r="E27" s="51"/>
      <c r="F27" s="11"/>
      <c r="G27" s="11"/>
      <c r="H27" s="11"/>
      <c r="I27" s="11"/>
      <c r="J27" s="11"/>
    </row>
    <row r="28" spans="1:63" s="1" customFormat="1" ht="15" customHeight="1" x14ac:dyDescent="0.2">
      <c r="A28" s="48" t="s">
        <v>14</v>
      </c>
      <c r="B28" s="49"/>
      <c r="C28" s="49"/>
      <c r="D28" s="50"/>
      <c r="E28" s="51"/>
      <c r="F28" s="11"/>
      <c r="G28" s="11"/>
      <c r="H28" s="11"/>
      <c r="I28" s="11"/>
      <c r="J28" s="11"/>
    </row>
    <row r="29" spans="1:63" s="1" customFormat="1" x14ac:dyDescent="0.2">
      <c r="A29" s="41" t="s">
        <v>16</v>
      </c>
      <c r="B29" s="41"/>
      <c r="C29" s="41"/>
      <c r="D29" s="47"/>
      <c r="E29" s="47"/>
      <c r="F29" s="12"/>
    </row>
    <row r="30" spans="1:63" s="1" customFormat="1" x14ac:dyDescent="0.2">
      <c r="A30" s="38" t="s">
        <v>17</v>
      </c>
      <c r="B30" s="38"/>
      <c r="C30" s="38"/>
      <c r="D30" s="39"/>
      <c r="E30" s="39"/>
      <c r="F30" s="3"/>
    </row>
    <row r="31" spans="1:63" s="1" customFormat="1" x14ac:dyDescent="0.2">
      <c r="A31" s="38" t="s">
        <v>18</v>
      </c>
      <c r="B31" s="38"/>
      <c r="C31" s="38"/>
      <c r="D31" s="39"/>
      <c r="E31" s="39"/>
      <c r="F31" s="3"/>
    </row>
    <row r="32" spans="1:63" s="1" customFormat="1" x14ac:dyDescent="0.2">
      <c r="A32" s="38" t="s">
        <v>19</v>
      </c>
      <c r="B32" s="38"/>
      <c r="C32" s="38"/>
      <c r="D32" s="39"/>
      <c r="E32" s="39"/>
      <c r="F32" s="3"/>
    </row>
    <row r="33" spans="1:11" s="1" customFormat="1" x14ac:dyDescent="0.2">
      <c r="A33" s="38" t="s">
        <v>20</v>
      </c>
      <c r="B33" s="38"/>
      <c r="C33" s="38"/>
      <c r="D33" s="39"/>
      <c r="E33" s="39"/>
      <c r="F33" s="3"/>
    </row>
    <row r="34" spans="1:11" s="1" customFormat="1" x14ac:dyDescent="0.2">
      <c r="A34" s="38" t="s">
        <v>21</v>
      </c>
      <c r="B34" s="38"/>
      <c r="C34" s="38"/>
      <c r="D34" s="39"/>
      <c r="E34" s="39"/>
      <c r="F34" s="3"/>
    </row>
    <row r="35" spans="1:11" s="1" customFormat="1" x14ac:dyDescent="0.2">
      <c r="A35" s="38" t="s">
        <v>22</v>
      </c>
      <c r="B35" s="38"/>
      <c r="C35" s="38"/>
      <c r="D35" s="39"/>
      <c r="E35" s="39"/>
      <c r="F35" s="3"/>
    </row>
    <row r="36" spans="1:11" s="1" customFormat="1" x14ac:dyDescent="0.2">
      <c r="A36" s="38" t="s">
        <v>23</v>
      </c>
      <c r="B36" s="38"/>
      <c r="C36" s="38"/>
      <c r="D36" s="39"/>
      <c r="E36" s="39"/>
      <c r="F36" s="3"/>
    </row>
    <row r="37" spans="1:11" s="1" customFormat="1" ht="27" customHeight="1" x14ac:dyDescent="0.2">
      <c r="A37" s="46" t="s">
        <v>24</v>
      </c>
      <c r="B37" s="46"/>
      <c r="C37" s="46"/>
      <c r="D37" s="47"/>
      <c r="E37" s="47"/>
      <c r="F37" s="12"/>
    </row>
    <row r="38" spans="1:11" s="13" customFormat="1" ht="13.15" customHeight="1" x14ac:dyDescent="0.2">
      <c r="A38" s="38" t="s">
        <v>25</v>
      </c>
      <c r="B38" s="38"/>
      <c r="C38" s="38"/>
      <c r="D38" s="39"/>
      <c r="E38" s="39"/>
      <c r="F38" s="3"/>
      <c r="G38" s="1"/>
      <c r="H38" s="1"/>
      <c r="I38" s="1"/>
      <c r="J38" s="1"/>
      <c r="K38" s="1"/>
    </row>
    <row r="39" spans="1:11" s="13" customFormat="1" ht="14.45" customHeight="1" x14ac:dyDescent="0.2">
      <c r="A39" s="38" t="s">
        <v>26</v>
      </c>
      <c r="B39" s="38"/>
      <c r="C39" s="38"/>
      <c r="D39" s="39"/>
      <c r="E39" s="39"/>
      <c r="F39" s="3"/>
      <c r="G39" s="1"/>
      <c r="H39" s="1"/>
      <c r="I39" s="1"/>
      <c r="J39" s="1"/>
      <c r="K39" s="1"/>
    </row>
    <row r="40" spans="1:11" s="13" customFormat="1" x14ac:dyDescent="0.2">
      <c r="A40" s="38" t="s">
        <v>27</v>
      </c>
      <c r="B40" s="38"/>
      <c r="C40" s="38"/>
      <c r="D40" s="39"/>
      <c r="E40" s="39"/>
      <c r="F40" s="3"/>
      <c r="G40" s="1"/>
      <c r="H40" s="1"/>
      <c r="I40" s="1"/>
      <c r="J40" s="1"/>
      <c r="K40" s="1"/>
    </row>
    <row r="41" spans="1:11" s="1" customFormat="1" x14ac:dyDescent="0.2">
      <c r="A41" s="38" t="s">
        <v>28</v>
      </c>
      <c r="B41" s="38"/>
      <c r="C41" s="38"/>
      <c r="D41" s="39"/>
      <c r="E41" s="39"/>
      <c r="F41" s="3"/>
    </row>
    <row r="42" spans="1:11" s="1" customFormat="1" x14ac:dyDescent="0.2">
      <c r="A42" s="38" t="s">
        <v>29</v>
      </c>
      <c r="B42" s="38"/>
      <c r="C42" s="38"/>
      <c r="D42" s="39"/>
      <c r="E42" s="39"/>
      <c r="F42" s="3"/>
    </row>
    <row r="43" spans="1:11" s="1" customFormat="1" ht="12.75" customHeight="1" x14ac:dyDescent="0.2">
      <c r="A43" s="38" t="s">
        <v>30</v>
      </c>
      <c r="B43" s="38"/>
      <c r="C43" s="38"/>
      <c r="D43" s="39"/>
      <c r="E43" s="39"/>
      <c r="F43" s="3"/>
    </row>
    <row r="44" spans="1:11" s="1" customFormat="1" ht="22.5" customHeight="1" x14ac:dyDescent="0.2">
      <c r="A44" s="46" t="s">
        <v>31</v>
      </c>
      <c r="B44" s="46"/>
      <c r="C44" s="46"/>
      <c r="D44" s="47"/>
      <c r="E44" s="47"/>
      <c r="F44" s="12"/>
    </row>
    <row r="45" spans="1:11" s="1" customFormat="1" ht="19.899999999999999" customHeight="1" x14ac:dyDescent="0.2">
      <c r="A45" s="38" t="s">
        <v>32</v>
      </c>
      <c r="B45" s="38"/>
      <c r="C45" s="38"/>
      <c r="D45" s="39"/>
      <c r="E45" s="39"/>
      <c r="F45" s="3"/>
    </row>
    <row r="46" spans="1:11" s="1" customFormat="1" x14ac:dyDescent="0.2">
      <c r="A46" s="38" t="s">
        <v>33</v>
      </c>
      <c r="B46" s="38"/>
      <c r="C46" s="38"/>
      <c r="D46" s="39"/>
      <c r="E46" s="39"/>
      <c r="F46" s="3"/>
    </row>
    <row r="47" spans="1:11" s="1" customFormat="1" x14ac:dyDescent="0.2">
      <c r="A47" s="38" t="s">
        <v>34</v>
      </c>
      <c r="B47" s="38"/>
      <c r="C47" s="38"/>
      <c r="D47" s="39"/>
      <c r="E47" s="39"/>
      <c r="F47" s="3"/>
    </row>
    <row r="48" spans="1:11" s="1" customFormat="1" x14ac:dyDescent="0.2">
      <c r="A48" s="38" t="s">
        <v>35</v>
      </c>
      <c r="B48" s="38"/>
      <c r="C48" s="38"/>
      <c r="D48" s="39"/>
      <c r="E48" s="39"/>
      <c r="F48" s="3"/>
    </row>
    <row r="49" spans="1:6" s="1" customFormat="1" x14ac:dyDescent="0.2">
      <c r="A49" s="38" t="s">
        <v>36</v>
      </c>
      <c r="B49" s="38"/>
      <c r="C49" s="38"/>
      <c r="D49" s="39"/>
      <c r="E49" s="39"/>
      <c r="F49" s="3"/>
    </row>
    <row r="50" spans="1:6" s="1" customFormat="1" x14ac:dyDescent="0.2">
      <c r="A50" s="38" t="s">
        <v>37</v>
      </c>
      <c r="B50" s="38"/>
      <c r="C50" s="38"/>
      <c r="D50" s="39"/>
      <c r="E50" s="39"/>
      <c r="F50" s="3"/>
    </row>
    <row r="51" spans="1:6" s="1" customFormat="1" x14ac:dyDescent="0.2">
      <c r="A51" s="41" t="s">
        <v>38</v>
      </c>
      <c r="B51" s="41"/>
      <c r="C51" s="41"/>
      <c r="D51" s="39"/>
      <c r="E51" s="39"/>
      <c r="F51" s="3"/>
    </row>
    <row r="52" spans="1:6" s="1" customFormat="1" x14ac:dyDescent="0.2">
      <c r="A52" s="38" t="s">
        <v>39</v>
      </c>
      <c r="B52" s="38"/>
      <c r="C52" s="38"/>
      <c r="D52" s="42"/>
      <c r="E52" s="42"/>
      <c r="F52" s="3"/>
    </row>
    <row r="53" spans="1:6" s="1" customFormat="1" x14ac:dyDescent="0.2">
      <c r="A53" s="43" t="s">
        <v>40</v>
      </c>
      <c r="B53" s="44"/>
      <c r="C53" s="45"/>
      <c r="D53" s="39"/>
      <c r="E53" s="39"/>
      <c r="F53" s="3"/>
    </row>
    <row r="54" spans="1:6" s="1" customFormat="1" x14ac:dyDescent="0.2">
      <c r="A54" s="38" t="s">
        <v>41</v>
      </c>
      <c r="B54" s="38"/>
      <c r="C54" s="38"/>
      <c r="D54" s="39"/>
      <c r="E54" s="39"/>
      <c r="F54" s="3"/>
    </row>
    <row r="55" spans="1:6" ht="26.25" customHeight="1" x14ac:dyDescent="0.2">
      <c r="A55" s="40" t="s">
        <v>42</v>
      </c>
      <c r="B55" s="40"/>
      <c r="C55" s="40"/>
      <c r="D55" s="39"/>
      <c r="E55" s="39"/>
    </row>
  </sheetData>
  <mergeCells count="70">
    <mergeCell ref="G11:K11"/>
    <mergeCell ref="A18:K18"/>
    <mergeCell ref="A20:K20"/>
    <mergeCell ref="A21:K21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4:C54"/>
    <mergeCell ref="D54:E54"/>
    <mergeCell ref="A55:C55"/>
    <mergeCell ref="D55:E55"/>
    <mergeCell ref="A51:C51"/>
    <mergeCell ref="D51:E51"/>
    <mergeCell ref="A52:C52"/>
    <mergeCell ref="D52:E52"/>
    <mergeCell ref="A53:C53"/>
    <mergeCell ref="D53:E53"/>
  </mergeCells>
  <printOptions horizontalCentered="1"/>
  <pageMargins left="0.39370078740157483" right="0.39370078740157483" top="0.19685039370078741" bottom="0.19685039370078741" header="0.11811023622047245" footer="0.1181102362204724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26"/>
  <sheetViews>
    <sheetView view="pageBreakPreview" zoomScale="80" zoomScaleNormal="80" zoomScaleSheetLayoutView="80" workbookViewId="0">
      <pane xSplit="5" ySplit="10" topLeftCell="L11" activePane="bottomRight" state="frozen"/>
      <selection activeCell="B15" sqref="B15"/>
      <selection pane="topRight" activeCell="B15" sqref="B15"/>
      <selection pane="bottomLeft" activeCell="B15" sqref="B15"/>
      <selection pane="bottomRight" activeCell="D26" sqref="D26"/>
    </sheetView>
  </sheetViews>
  <sheetFormatPr defaultRowHeight="12" x14ac:dyDescent="0.2"/>
  <cols>
    <col min="1" max="1" width="4.5703125" style="14" customWidth="1"/>
    <col min="2" max="2" width="11.7109375" style="14" customWidth="1"/>
    <col min="3" max="3" width="8.7109375" style="14" customWidth="1"/>
    <col min="4" max="4" width="19" style="14" customWidth="1"/>
    <col min="5" max="5" width="18" style="14" customWidth="1"/>
    <col min="6" max="6" width="11" style="14" customWidth="1"/>
    <col min="7" max="7" width="8.85546875" style="14" customWidth="1"/>
    <col min="8" max="8" width="10.42578125" style="14" customWidth="1"/>
    <col min="9" max="9" width="10.28515625" style="14" customWidth="1"/>
    <col min="10" max="12" width="9.140625" style="14"/>
    <col min="13" max="13" width="11.140625" style="14" customWidth="1"/>
    <col min="14" max="14" width="11.42578125" style="14" customWidth="1"/>
    <col min="15" max="15" width="10.85546875" style="14" customWidth="1"/>
    <col min="16" max="16" width="8.7109375" style="14" customWidth="1"/>
    <col min="17" max="17" width="10.5703125" style="14" customWidth="1"/>
    <col min="18" max="18" width="7.5703125" style="14" customWidth="1"/>
    <col min="19" max="19" width="12.7109375" style="14" customWidth="1"/>
    <col min="20" max="20" width="11.5703125" style="14" customWidth="1"/>
    <col min="21" max="21" width="13.140625" style="14" customWidth="1"/>
    <col min="22" max="22" width="6.28515625" style="14" customWidth="1"/>
    <col min="23" max="24" width="9.140625" style="14"/>
    <col min="25" max="25" width="8.28515625" style="14" customWidth="1"/>
    <col min="26" max="27" width="9.140625" style="14"/>
    <col min="28" max="28" width="9.28515625" style="14" customWidth="1"/>
    <col min="29" max="30" width="9.140625" style="14"/>
    <col min="31" max="31" width="5.85546875" style="14" customWidth="1"/>
    <col min="32" max="33" width="9.140625" style="14"/>
    <col min="34" max="34" width="6.7109375" style="14" customWidth="1"/>
    <col min="35" max="35" width="9.5703125" style="14" customWidth="1"/>
    <col min="36" max="36" width="11.85546875" style="14" customWidth="1"/>
    <col min="37" max="37" width="8" style="14" customWidth="1"/>
    <col min="38" max="38" width="9.42578125" style="14" customWidth="1"/>
    <col min="39" max="16384" width="9.140625" style="14"/>
  </cols>
  <sheetData>
    <row r="1" spans="1:39" ht="12.75" customHeight="1" x14ac:dyDescent="0.2"/>
    <row r="2" spans="1:39" ht="12.75" customHeight="1" x14ac:dyDescent="0.2"/>
    <row r="3" spans="1:39" ht="12.75" customHeight="1" x14ac:dyDescent="0.2"/>
    <row r="4" spans="1:39" ht="12.75" customHeight="1" x14ac:dyDescent="0.2"/>
    <row r="5" spans="1:39" ht="62.25" customHeight="1" x14ac:dyDescent="0.2">
      <c r="A5" s="69" t="s">
        <v>43</v>
      </c>
      <c r="B5" s="69" t="s">
        <v>44</v>
      </c>
      <c r="C5" s="69" t="s">
        <v>45</v>
      </c>
      <c r="D5" s="69" t="s">
        <v>46</v>
      </c>
      <c r="E5" s="67" t="s">
        <v>47</v>
      </c>
      <c r="F5" s="64" t="s">
        <v>48</v>
      </c>
      <c r="G5" s="69" t="s">
        <v>49</v>
      </c>
      <c r="H5" s="64" t="s">
        <v>50</v>
      </c>
      <c r="I5" s="69" t="s">
        <v>51</v>
      </c>
      <c r="J5" s="67" t="s">
        <v>52</v>
      </c>
      <c r="K5" s="67"/>
      <c r="L5" s="67"/>
      <c r="M5" s="67"/>
      <c r="N5" s="68" t="s">
        <v>53</v>
      </c>
      <c r="O5" s="68" t="s">
        <v>54</v>
      </c>
      <c r="P5" s="68" t="s">
        <v>55</v>
      </c>
      <c r="Q5" s="68" t="s">
        <v>56</v>
      </c>
      <c r="R5" s="68" t="s">
        <v>57</v>
      </c>
      <c r="S5" s="68" t="s">
        <v>58</v>
      </c>
      <c r="T5" s="68" t="s">
        <v>59</v>
      </c>
      <c r="U5" s="68" t="s">
        <v>60</v>
      </c>
      <c r="V5" s="68" t="s">
        <v>61</v>
      </c>
      <c r="W5" s="68"/>
      <c r="X5" s="68"/>
      <c r="Y5" s="68"/>
      <c r="Z5" s="68"/>
      <c r="AA5" s="68"/>
      <c r="AB5" s="68"/>
      <c r="AC5" s="68" t="s">
        <v>62</v>
      </c>
      <c r="AD5" s="68" t="s">
        <v>63</v>
      </c>
      <c r="AE5" s="68" t="s">
        <v>121</v>
      </c>
      <c r="AF5" s="68"/>
      <c r="AG5" s="68"/>
      <c r="AH5" s="68"/>
      <c r="AI5" s="67" t="s">
        <v>64</v>
      </c>
      <c r="AJ5" s="68" t="s">
        <v>65</v>
      </c>
      <c r="AK5" s="67" t="s">
        <v>66</v>
      </c>
      <c r="AL5" s="67" t="s">
        <v>67</v>
      </c>
      <c r="AM5" s="67" t="s">
        <v>68</v>
      </c>
    </row>
    <row r="6" spans="1:39" ht="89.25" customHeight="1" x14ac:dyDescent="0.2">
      <c r="A6" s="69"/>
      <c r="B6" s="69"/>
      <c r="C6" s="69"/>
      <c r="D6" s="69"/>
      <c r="E6" s="67"/>
      <c r="F6" s="64"/>
      <c r="G6" s="69"/>
      <c r="H6" s="64"/>
      <c r="I6" s="69"/>
      <c r="J6" s="67" t="s">
        <v>69</v>
      </c>
      <c r="K6" s="67" t="s">
        <v>70</v>
      </c>
      <c r="L6" s="67" t="s">
        <v>71</v>
      </c>
      <c r="M6" s="67" t="s">
        <v>72</v>
      </c>
      <c r="N6" s="68"/>
      <c r="O6" s="68"/>
      <c r="P6" s="68"/>
      <c r="Q6" s="68"/>
      <c r="R6" s="68"/>
      <c r="S6" s="68"/>
      <c r="T6" s="68"/>
      <c r="U6" s="68"/>
      <c r="V6" s="68" t="s">
        <v>73</v>
      </c>
      <c r="W6" s="68"/>
      <c r="X6" s="68"/>
      <c r="Y6" s="68"/>
      <c r="Z6" s="68" t="s">
        <v>74</v>
      </c>
      <c r="AA6" s="68"/>
      <c r="AB6" s="68"/>
      <c r="AC6" s="68"/>
      <c r="AD6" s="68"/>
      <c r="AE6" s="67" t="s">
        <v>75</v>
      </c>
      <c r="AF6" s="67"/>
      <c r="AG6" s="67"/>
      <c r="AH6" s="15" t="s">
        <v>76</v>
      </c>
      <c r="AI6" s="67"/>
      <c r="AJ6" s="68"/>
      <c r="AK6" s="67"/>
      <c r="AL6" s="67"/>
      <c r="AM6" s="67"/>
    </row>
    <row r="7" spans="1:39" ht="36" customHeight="1" x14ac:dyDescent="0.2">
      <c r="A7" s="69"/>
      <c r="B7" s="69"/>
      <c r="C7" s="69"/>
      <c r="D7" s="69"/>
      <c r="E7" s="67"/>
      <c r="F7" s="64"/>
      <c r="G7" s="69"/>
      <c r="H7" s="64"/>
      <c r="I7" s="69"/>
      <c r="J7" s="67"/>
      <c r="K7" s="67"/>
      <c r="L7" s="67"/>
      <c r="M7" s="67"/>
      <c r="N7" s="68"/>
      <c r="O7" s="68"/>
      <c r="P7" s="68"/>
      <c r="Q7" s="68"/>
      <c r="R7" s="68"/>
      <c r="S7" s="68"/>
      <c r="T7" s="68"/>
      <c r="U7" s="68"/>
      <c r="V7" s="67" t="s">
        <v>75</v>
      </c>
      <c r="W7" s="67"/>
      <c r="X7" s="67"/>
      <c r="Y7" s="15" t="s">
        <v>76</v>
      </c>
      <c r="Z7" s="67" t="s">
        <v>75</v>
      </c>
      <c r="AA7" s="67"/>
      <c r="AB7" s="15" t="s">
        <v>76</v>
      </c>
      <c r="AC7" s="68"/>
      <c r="AD7" s="68"/>
      <c r="AE7" s="65" t="s">
        <v>77</v>
      </c>
      <c r="AF7" s="64" t="s">
        <v>78</v>
      </c>
      <c r="AG7" s="64" t="s">
        <v>79</v>
      </c>
      <c r="AH7" s="65" t="s">
        <v>80</v>
      </c>
      <c r="AI7" s="67"/>
      <c r="AJ7" s="68"/>
      <c r="AK7" s="67"/>
      <c r="AL7" s="67"/>
      <c r="AM7" s="67"/>
    </row>
    <row r="8" spans="1:39" ht="79.5" x14ac:dyDescent="0.2">
      <c r="A8" s="69"/>
      <c r="B8" s="69"/>
      <c r="C8" s="69"/>
      <c r="D8" s="69"/>
      <c r="E8" s="67"/>
      <c r="F8" s="64"/>
      <c r="G8" s="69"/>
      <c r="H8" s="64"/>
      <c r="I8" s="69"/>
      <c r="J8" s="67"/>
      <c r="K8" s="67"/>
      <c r="L8" s="67"/>
      <c r="M8" s="67"/>
      <c r="N8" s="68"/>
      <c r="O8" s="68"/>
      <c r="P8" s="68"/>
      <c r="Q8" s="68"/>
      <c r="R8" s="68"/>
      <c r="S8" s="68"/>
      <c r="T8" s="68"/>
      <c r="U8" s="68"/>
      <c r="V8" s="17" t="s">
        <v>77</v>
      </c>
      <c r="W8" s="16" t="s">
        <v>78</v>
      </c>
      <c r="X8" s="16" t="s">
        <v>79</v>
      </c>
      <c r="Y8" s="17" t="s">
        <v>80</v>
      </c>
      <c r="Z8" s="17" t="s">
        <v>77</v>
      </c>
      <c r="AA8" s="17" t="s">
        <v>80</v>
      </c>
      <c r="AB8" s="17" t="s">
        <v>80</v>
      </c>
      <c r="AC8" s="68"/>
      <c r="AD8" s="68"/>
      <c r="AE8" s="65"/>
      <c r="AF8" s="64"/>
      <c r="AG8" s="64"/>
      <c r="AH8" s="65"/>
      <c r="AI8" s="67"/>
      <c r="AJ8" s="68"/>
      <c r="AK8" s="67"/>
      <c r="AL8" s="67"/>
      <c r="AM8" s="67"/>
    </row>
    <row r="9" spans="1:39" ht="51.75" customHeight="1" x14ac:dyDescent="0.2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5" t="s">
        <v>81</v>
      </c>
      <c r="K9" s="15" t="s">
        <v>82</v>
      </c>
      <c r="L9" s="15" t="s">
        <v>83</v>
      </c>
      <c r="M9" s="15" t="s">
        <v>84</v>
      </c>
      <c r="N9" s="15" t="s">
        <v>85</v>
      </c>
      <c r="O9" s="15">
        <v>15</v>
      </c>
      <c r="P9" s="15">
        <v>16</v>
      </c>
      <c r="Q9" s="15" t="s">
        <v>86</v>
      </c>
      <c r="R9" s="15">
        <v>18</v>
      </c>
      <c r="S9" s="15" t="s">
        <v>87</v>
      </c>
      <c r="T9" s="15" t="s">
        <v>88</v>
      </c>
      <c r="U9" s="18" t="s">
        <v>89</v>
      </c>
      <c r="V9" s="18">
        <v>22</v>
      </c>
      <c r="W9" s="15" t="s">
        <v>90</v>
      </c>
      <c r="X9" s="15" t="s">
        <v>91</v>
      </c>
      <c r="Y9" s="18">
        <v>25</v>
      </c>
      <c r="Z9" s="18">
        <v>26</v>
      </c>
      <c r="AA9" s="15" t="s">
        <v>92</v>
      </c>
      <c r="AB9" s="15" t="s">
        <v>93</v>
      </c>
      <c r="AC9" s="18">
        <v>29</v>
      </c>
      <c r="AD9" s="18">
        <v>30</v>
      </c>
      <c r="AE9" s="18">
        <v>31</v>
      </c>
      <c r="AF9" s="15" t="s">
        <v>94</v>
      </c>
      <c r="AG9" s="15" t="s">
        <v>95</v>
      </c>
      <c r="AH9" s="18">
        <v>34</v>
      </c>
      <c r="AI9" s="18">
        <v>35</v>
      </c>
      <c r="AJ9" s="15" t="s">
        <v>96</v>
      </c>
      <c r="AK9" s="18" t="s">
        <v>97</v>
      </c>
      <c r="AL9" s="18">
        <v>38</v>
      </c>
      <c r="AM9" s="15">
        <v>39</v>
      </c>
    </row>
    <row r="10" spans="1:39" s="21" customFormat="1" ht="15.75" customHeight="1" x14ac:dyDescent="0.2">
      <c r="A10" s="63" t="s">
        <v>98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20"/>
      <c r="AL10" s="20"/>
      <c r="AM10" s="20"/>
    </row>
    <row r="11" spans="1:39" s="25" customFormat="1" ht="43.5" customHeight="1" x14ac:dyDescent="0.25">
      <c r="A11" s="66">
        <v>1</v>
      </c>
      <c r="B11" s="67"/>
      <c r="C11" s="67"/>
      <c r="D11" s="22" t="s">
        <v>99</v>
      </c>
      <c r="E11" s="15" t="s">
        <v>100</v>
      </c>
      <c r="F11" s="15"/>
      <c r="G11" s="23"/>
      <c r="H11" s="23"/>
      <c r="I11" s="24"/>
      <c r="J11" s="24">
        <f>I11*25/100</f>
        <v>0</v>
      </c>
      <c r="K11" s="24"/>
      <c r="L11" s="24"/>
      <c r="M11" s="24"/>
      <c r="N11" s="24">
        <f>SUM(I11:M11)</f>
        <v>0</v>
      </c>
      <c r="O11" s="24"/>
      <c r="P11" s="24"/>
      <c r="Q11" s="24">
        <f>ROUND((O11+P11)/18,2)</f>
        <v>0</v>
      </c>
      <c r="R11" s="24">
        <f>P11/18</f>
        <v>0</v>
      </c>
      <c r="S11" s="24">
        <f>N11*Q11</f>
        <v>0</v>
      </c>
      <c r="T11" s="24">
        <f>N11*R11</f>
        <v>0</v>
      </c>
      <c r="U11" s="24">
        <f>S11*25/100</f>
        <v>0</v>
      </c>
      <c r="V11" s="24"/>
      <c r="W11" s="24">
        <f>S11*V11/100</f>
        <v>0</v>
      </c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>
        <f>S11+U11+W11+Y11+AA11+AB11+AC11+AD11+AF11+AH11+X11+AG11+AM11</f>
        <v>0</v>
      </c>
      <c r="AK11" s="24">
        <f>T11+AI11</f>
        <v>0</v>
      </c>
      <c r="AL11" s="24"/>
      <c r="AM11" s="24"/>
    </row>
    <row r="12" spans="1:39" s="25" customFormat="1" ht="43.5" customHeight="1" x14ac:dyDescent="0.25">
      <c r="A12" s="66"/>
      <c r="B12" s="67"/>
      <c r="C12" s="67"/>
      <c r="D12" s="22" t="s">
        <v>101</v>
      </c>
      <c r="E12" s="15" t="s">
        <v>102</v>
      </c>
      <c r="F12" s="15"/>
      <c r="G12" s="23"/>
      <c r="H12" s="23"/>
      <c r="I12" s="24"/>
      <c r="J12" s="24">
        <f>I12*25/100</f>
        <v>0</v>
      </c>
      <c r="K12" s="24"/>
      <c r="L12" s="24"/>
      <c r="M12" s="24"/>
      <c r="N12" s="24">
        <f>SUM(I12:M12)</f>
        <v>0</v>
      </c>
      <c r="O12" s="24"/>
      <c r="P12" s="24"/>
      <c r="Q12" s="24"/>
      <c r="R12" s="24"/>
      <c r="S12" s="24">
        <f>N12*Q12</f>
        <v>0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>
        <f>S12*AE12/100</f>
        <v>0</v>
      </c>
      <c r="AG12" s="24"/>
      <c r="AH12" s="24"/>
      <c r="AI12" s="24"/>
      <c r="AJ12" s="24">
        <f>S12+U12+W12+Y12+AA12+AB12+AC12+AD12+AF12+AH12+X12+AG12+AM12</f>
        <v>0</v>
      </c>
      <c r="AK12" s="24">
        <f>T12+AI12</f>
        <v>0</v>
      </c>
      <c r="AL12" s="24"/>
      <c r="AM12" s="24"/>
    </row>
    <row r="13" spans="1:39" s="21" customFormat="1" ht="29.25" customHeight="1" x14ac:dyDescent="0.2">
      <c r="A13" s="19"/>
      <c r="B13" s="26" t="s">
        <v>103</v>
      </c>
      <c r="C13" s="27"/>
      <c r="D13" s="28" t="s">
        <v>104</v>
      </c>
      <c r="E13" s="28"/>
      <c r="F13" s="28"/>
      <c r="G13" s="20"/>
      <c r="H13" s="20"/>
      <c r="I13" s="29">
        <f>I11+I12</f>
        <v>0</v>
      </c>
      <c r="J13" s="29">
        <f t="shared" ref="J13:AM13" si="0">J11+J12</f>
        <v>0</v>
      </c>
      <c r="K13" s="29">
        <f t="shared" si="0"/>
        <v>0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29">
        <f t="shared" si="0"/>
        <v>0</v>
      </c>
      <c r="P13" s="29">
        <f t="shared" si="0"/>
        <v>0</v>
      </c>
      <c r="Q13" s="29">
        <f t="shared" si="0"/>
        <v>0</v>
      </c>
      <c r="R13" s="29">
        <f t="shared" si="0"/>
        <v>0</v>
      </c>
      <c r="S13" s="29">
        <f t="shared" si="0"/>
        <v>0</v>
      </c>
      <c r="T13" s="29">
        <f t="shared" si="0"/>
        <v>0</v>
      </c>
      <c r="U13" s="29">
        <f t="shared" si="0"/>
        <v>0</v>
      </c>
      <c r="V13" s="29"/>
      <c r="W13" s="29">
        <f t="shared" si="0"/>
        <v>0</v>
      </c>
      <c r="X13" s="29">
        <f t="shared" si="0"/>
        <v>0</v>
      </c>
      <c r="Y13" s="29">
        <f t="shared" si="0"/>
        <v>0</v>
      </c>
      <c r="Z13" s="29"/>
      <c r="AA13" s="29">
        <f t="shared" si="0"/>
        <v>0</v>
      </c>
      <c r="AB13" s="29">
        <f t="shared" si="0"/>
        <v>0</v>
      </c>
      <c r="AC13" s="29">
        <f t="shared" si="0"/>
        <v>0</v>
      </c>
      <c r="AD13" s="29">
        <f t="shared" si="0"/>
        <v>0</v>
      </c>
      <c r="AE13" s="29"/>
      <c r="AF13" s="29">
        <f t="shared" si="0"/>
        <v>0</v>
      </c>
      <c r="AG13" s="29">
        <f t="shared" si="0"/>
        <v>0</v>
      </c>
      <c r="AH13" s="29">
        <f t="shared" si="0"/>
        <v>0</v>
      </c>
      <c r="AI13" s="29">
        <f t="shared" si="0"/>
        <v>0</v>
      </c>
      <c r="AJ13" s="29">
        <f t="shared" si="0"/>
        <v>0</v>
      </c>
      <c r="AK13" s="29">
        <f t="shared" si="0"/>
        <v>0</v>
      </c>
      <c r="AL13" s="29">
        <f t="shared" si="0"/>
        <v>0</v>
      </c>
      <c r="AM13" s="29">
        <f t="shared" si="0"/>
        <v>0</v>
      </c>
    </row>
    <row r="14" spans="1:39" s="21" customFormat="1" ht="15.75" customHeight="1" x14ac:dyDescent="0.2">
      <c r="A14" s="63" t="s">
        <v>105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20"/>
      <c r="AL14" s="24"/>
      <c r="AM14" s="24"/>
    </row>
    <row r="15" spans="1:39" ht="28.5" customHeight="1" x14ac:dyDescent="0.2">
      <c r="A15" s="18"/>
      <c r="B15" s="26" t="s">
        <v>103</v>
      </c>
      <c r="C15" s="27"/>
      <c r="D15" s="28" t="s">
        <v>106</v>
      </c>
      <c r="E15" s="30"/>
      <c r="F15" s="30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3"/>
      <c r="R15" s="3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24">
        <f>S15+U15+W15+Y15+AA15+AB15+AC15+AD15+AF15+AH15+X15+AG15+AM15</f>
        <v>0</v>
      </c>
      <c r="AK15" s="24">
        <f>T15+AI15</f>
        <v>0</v>
      </c>
      <c r="AL15" s="24"/>
      <c r="AM15" s="24"/>
    </row>
    <row r="16" spans="1:39" ht="15.75" customHeight="1" x14ac:dyDescent="0.2">
      <c r="A16" s="63" t="s">
        <v>107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31"/>
      <c r="AL16" s="24"/>
      <c r="AM16" s="24"/>
    </row>
    <row r="17" spans="1:39" ht="25.5" customHeight="1" x14ac:dyDescent="0.2">
      <c r="A17" s="31"/>
      <c r="B17" s="26" t="s">
        <v>103</v>
      </c>
      <c r="C17" s="15"/>
      <c r="D17" s="28" t="s">
        <v>108</v>
      </c>
      <c r="E17" s="31"/>
      <c r="F17" s="3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3"/>
      <c r="R17" s="3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24">
        <f>S17+U17+W17+Y17+AA17+AB17+AC17+AD17+AF17+AH17+X17+AG17+AM17</f>
        <v>0</v>
      </c>
      <c r="AK17" s="31"/>
      <c r="AL17" s="24"/>
      <c r="AM17" s="24"/>
    </row>
    <row r="18" spans="1:39" ht="15.75" customHeight="1" x14ac:dyDescent="0.2">
      <c r="A18" s="63" t="s">
        <v>109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31"/>
      <c r="AL18" s="24"/>
      <c r="AM18" s="24"/>
    </row>
    <row r="19" spans="1:39" ht="26.25" customHeight="1" x14ac:dyDescent="0.2">
      <c r="A19" s="31"/>
      <c r="B19" s="26" t="s">
        <v>103</v>
      </c>
      <c r="C19" s="31"/>
      <c r="D19" s="28" t="s">
        <v>110</v>
      </c>
      <c r="E19" s="31"/>
      <c r="F19" s="31"/>
      <c r="G19" s="31"/>
      <c r="H19" s="31"/>
      <c r="I19" s="32"/>
      <c r="J19" s="32"/>
      <c r="K19" s="32"/>
      <c r="L19" s="32"/>
      <c r="M19" s="32"/>
      <c r="N19" s="32"/>
      <c r="O19" s="32"/>
      <c r="P19" s="32"/>
      <c r="Q19" s="33"/>
      <c r="R19" s="33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24">
        <f>S19+U19+W19+Y19+AA19+AB19+AC19+AD19+AF19+AH19+X19+AG19+AM19</f>
        <v>0</v>
      </c>
      <c r="AK19" s="31"/>
      <c r="AL19" s="24"/>
      <c r="AM19" s="24"/>
    </row>
    <row r="20" spans="1:39" ht="15.75" customHeight="1" x14ac:dyDescent="0.2">
      <c r="A20" s="63" t="s">
        <v>111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31"/>
      <c r="AL20" s="24"/>
      <c r="AM20" s="24"/>
    </row>
    <row r="21" spans="1:39" ht="27" customHeight="1" x14ac:dyDescent="0.2">
      <c r="A21" s="31"/>
      <c r="B21" s="26" t="s">
        <v>103</v>
      </c>
      <c r="C21" s="31"/>
      <c r="D21" s="34" t="s">
        <v>112</v>
      </c>
      <c r="E21" s="31"/>
      <c r="F21" s="31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3"/>
      <c r="R21" s="3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24">
        <f>S21+U21+W21+Y21+AA21+AB21+AC21+AD21+AF21+AH21+X21+AG21+AM21</f>
        <v>0</v>
      </c>
      <c r="AK21" s="31"/>
      <c r="AL21" s="24"/>
      <c r="AM21" s="24"/>
    </row>
    <row r="22" spans="1:39" ht="27" customHeight="1" x14ac:dyDescent="0.2">
      <c r="A22" s="20"/>
      <c r="B22" s="26" t="s">
        <v>103</v>
      </c>
      <c r="C22" s="20"/>
      <c r="D22" s="28" t="s">
        <v>113</v>
      </c>
      <c r="E22" s="20"/>
      <c r="F22" s="20"/>
      <c r="G22" s="20"/>
      <c r="H22" s="20"/>
      <c r="I22" s="29">
        <f>I13+I15+I17+I19+I21</f>
        <v>0</v>
      </c>
      <c r="J22" s="29">
        <f t="shared" ref="J22:AM22" si="1">J13+J15+J17+J19+J21</f>
        <v>0</v>
      </c>
      <c r="K22" s="29">
        <f t="shared" si="1"/>
        <v>0</v>
      </c>
      <c r="L22" s="29">
        <f t="shared" si="1"/>
        <v>0</v>
      </c>
      <c r="M22" s="29">
        <f t="shared" si="1"/>
        <v>0</v>
      </c>
      <c r="N22" s="29">
        <f t="shared" si="1"/>
        <v>0</v>
      </c>
      <c r="O22" s="29">
        <f t="shared" si="1"/>
        <v>0</v>
      </c>
      <c r="P22" s="29">
        <f t="shared" si="1"/>
        <v>0</v>
      </c>
      <c r="Q22" s="29">
        <f t="shared" si="1"/>
        <v>0</v>
      </c>
      <c r="R22" s="29">
        <f t="shared" si="1"/>
        <v>0</v>
      </c>
      <c r="S22" s="29">
        <f t="shared" si="1"/>
        <v>0</v>
      </c>
      <c r="T22" s="29">
        <f t="shared" si="1"/>
        <v>0</v>
      </c>
      <c r="U22" s="29">
        <f t="shared" si="1"/>
        <v>0</v>
      </c>
      <c r="V22" s="29"/>
      <c r="W22" s="29">
        <f t="shared" si="1"/>
        <v>0</v>
      </c>
      <c r="X22" s="29">
        <f t="shared" si="1"/>
        <v>0</v>
      </c>
      <c r="Y22" s="29">
        <f t="shared" si="1"/>
        <v>0</v>
      </c>
      <c r="Z22" s="29"/>
      <c r="AA22" s="29">
        <f t="shared" si="1"/>
        <v>0</v>
      </c>
      <c r="AB22" s="29">
        <f t="shared" si="1"/>
        <v>0</v>
      </c>
      <c r="AC22" s="29">
        <f t="shared" si="1"/>
        <v>0</v>
      </c>
      <c r="AD22" s="29">
        <f t="shared" si="1"/>
        <v>0</v>
      </c>
      <c r="AE22" s="29"/>
      <c r="AF22" s="29">
        <f t="shared" si="1"/>
        <v>0</v>
      </c>
      <c r="AG22" s="29">
        <f t="shared" si="1"/>
        <v>0</v>
      </c>
      <c r="AH22" s="29">
        <f t="shared" si="1"/>
        <v>0</v>
      </c>
      <c r="AI22" s="29">
        <f t="shared" si="1"/>
        <v>0</v>
      </c>
      <c r="AJ22" s="29">
        <f t="shared" si="1"/>
        <v>0</v>
      </c>
      <c r="AK22" s="29">
        <f t="shared" si="1"/>
        <v>0</v>
      </c>
      <c r="AL22" s="29"/>
      <c r="AM22" s="29">
        <f t="shared" si="1"/>
        <v>0</v>
      </c>
    </row>
    <row r="23" spans="1:39" ht="27" customHeight="1" x14ac:dyDescent="0.2">
      <c r="A23" s="31"/>
      <c r="B23" s="26" t="s">
        <v>103</v>
      </c>
      <c r="C23" s="31"/>
      <c r="D23" s="28" t="s">
        <v>114</v>
      </c>
      <c r="E23" s="31"/>
      <c r="F23" s="31"/>
      <c r="G23" s="31"/>
      <c r="H23" s="31"/>
      <c r="I23" s="29">
        <f>I22-I12</f>
        <v>0</v>
      </c>
      <c r="J23" s="29">
        <f t="shared" ref="J23:AM23" si="2">J22-J12</f>
        <v>0</v>
      </c>
      <c r="K23" s="29">
        <f t="shared" si="2"/>
        <v>0</v>
      </c>
      <c r="L23" s="29">
        <f t="shared" si="2"/>
        <v>0</v>
      </c>
      <c r="M23" s="29">
        <f t="shared" si="2"/>
        <v>0</v>
      </c>
      <c r="N23" s="29">
        <f t="shared" si="2"/>
        <v>0</v>
      </c>
      <c r="O23" s="29">
        <f t="shared" si="2"/>
        <v>0</v>
      </c>
      <c r="P23" s="29">
        <f t="shared" si="2"/>
        <v>0</v>
      </c>
      <c r="Q23" s="29">
        <f t="shared" si="2"/>
        <v>0</v>
      </c>
      <c r="R23" s="29">
        <f t="shared" si="2"/>
        <v>0</v>
      </c>
      <c r="S23" s="29">
        <f t="shared" si="2"/>
        <v>0</v>
      </c>
      <c r="T23" s="29">
        <f t="shared" si="2"/>
        <v>0</v>
      </c>
      <c r="U23" s="29">
        <f t="shared" si="2"/>
        <v>0</v>
      </c>
      <c r="V23" s="29"/>
      <c r="W23" s="29">
        <f t="shared" si="2"/>
        <v>0</v>
      </c>
      <c r="X23" s="29">
        <f t="shared" si="2"/>
        <v>0</v>
      </c>
      <c r="Y23" s="29">
        <f t="shared" si="2"/>
        <v>0</v>
      </c>
      <c r="Z23" s="29"/>
      <c r="AA23" s="29">
        <f t="shared" si="2"/>
        <v>0</v>
      </c>
      <c r="AB23" s="29">
        <f t="shared" si="2"/>
        <v>0</v>
      </c>
      <c r="AC23" s="29">
        <f t="shared" si="2"/>
        <v>0</v>
      </c>
      <c r="AD23" s="29">
        <f t="shared" si="2"/>
        <v>0</v>
      </c>
      <c r="AE23" s="29"/>
      <c r="AF23" s="29">
        <f t="shared" si="2"/>
        <v>0</v>
      </c>
      <c r="AG23" s="29">
        <f t="shared" si="2"/>
        <v>0</v>
      </c>
      <c r="AH23" s="29">
        <f t="shared" si="2"/>
        <v>0</v>
      </c>
      <c r="AI23" s="29">
        <f t="shared" si="2"/>
        <v>0</v>
      </c>
      <c r="AJ23" s="29">
        <f t="shared" si="2"/>
        <v>0</v>
      </c>
      <c r="AK23" s="29">
        <f t="shared" si="2"/>
        <v>0</v>
      </c>
      <c r="AL23" s="29"/>
      <c r="AM23" s="29">
        <f t="shared" si="2"/>
        <v>0</v>
      </c>
    </row>
    <row r="24" spans="1:39" ht="27" customHeight="1" x14ac:dyDescent="0.2">
      <c r="A24" s="31"/>
      <c r="B24" s="26" t="s">
        <v>103</v>
      </c>
      <c r="C24" s="31"/>
      <c r="D24" s="28" t="s">
        <v>115</v>
      </c>
      <c r="E24" s="31"/>
      <c r="F24" s="31"/>
      <c r="G24" s="31"/>
      <c r="H24" s="31"/>
      <c r="I24" s="29">
        <f>I12</f>
        <v>0</v>
      </c>
      <c r="J24" s="29">
        <f t="shared" ref="J24:AM24" si="3">J12</f>
        <v>0</v>
      </c>
      <c r="K24" s="29">
        <f t="shared" si="3"/>
        <v>0</v>
      </c>
      <c r="L24" s="29">
        <f t="shared" si="3"/>
        <v>0</v>
      </c>
      <c r="M24" s="29">
        <f t="shared" si="3"/>
        <v>0</v>
      </c>
      <c r="N24" s="29">
        <f t="shared" si="3"/>
        <v>0</v>
      </c>
      <c r="O24" s="29">
        <f t="shared" si="3"/>
        <v>0</v>
      </c>
      <c r="P24" s="29">
        <f t="shared" si="3"/>
        <v>0</v>
      </c>
      <c r="Q24" s="29">
        <f t="shared" si="3"/>
        <v>0</v>
      </c>
      <c r="R24" s="29">
        <f t="shared" si="3"/>
        <v>0</v>
      </c>
      <c r="S24" s="29">
        <f t="shared" si="3"/>
        <v>0</v>
      </c>
      <c r="T24" s="29">
        <f t="shared" si="3"/>
        <v>0</v>
      </c>
      <c r="U24" s="29">
        <f t="shared" si="3"/>
        <v>0</v>
      </c>
      <c r="V24" s="29"/>
      <c r="W24" s="29">
        <f t="shared" si="3"/>
        <v>0</v>
      </c>
      <c r="X24" s="29">
        <f t="shared" si="3"/>
        <v>0</v>
      </c>
      <c r="Y24" s="29">
        <f t="shared" si="3"/>
        <v>0</v>
      </c>
      <c r="Z24" s="29"/>
      <c r="AA24" s="29">
        <f t="shared" si="3"/>
        <v>0</v>
      </c>
      <c r="AB24" s="29">
        <f t="shared" si="3"/>
        <v>0</v>
      </c>
      <c r="AC24" s="29">
        <f t="shared" si="3"/>
        <v>0</v>
      </c>
      <c r="AD24" s="29">
        <f t="shared" si="3"/>
        <v>0</v>
      </c>
      <c r="AE24" s="29"/>
      <c r="AF24" s="29">
        <f t="shared" si="3"/>
        <v>0</v>
      </c>
      <c r="AG24" s="29">
        <f t="shared" si="3"/>
        <v>0</v>
      </c>
      <c r="AH24" s="29">
        <f t="shared" si="3"/>
        <v>0</v>
      </c>
      <c r="AI24" s="29">
        <f t="shared" si="3"/>
        <v>0</v>
      </c>
      <c r="AJ24" s="29">
        <f t="shared" si="3"/>
        <v>0</v>
      </c>
      <c r="AK24" s="29">
        <f t="shared" si="3"/>
        <v>0</v>
      </c>
      <c r="AL24" s="29"/>
      <c r="AM24" s="29">
        <f t="shared" si="3"/>
        <v>0</v>
      </c>
    </row>
    <row r="25" spans="1:39" ht="76.5" customHeight="1" x14ac:dyDescent="0.2">
      <c r="A25" s="31"/>
      <c r="B25" s="26" t="s">
        <v>103</v>
      </c>
      <c r="C25" s="31"/>
      <c r="D25" s="34" t="s">
        <v>116</v>
      </c>
      <c r="E25" s="31"/>
      <c r="F25" s="31"/>
      <c r="G25" s="31"/>
      <c r="H25" s="31"/>
      <c r="I25" s="29">
        <f>I22-I24-I17-I19</f>
        <v>0</v>
      </c>
      <c r="J25" s="29">
        <f t="shared" ref="J25:AM25" si="4">J22-J24-J17-J19</f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4"/>
        <v>0</v>
      </c>
      <c r="S25" s="29">
        <f t="shared" si="4"/>
        <v>0</v>
      </c>
      <c r="T25" s="29">
        <f t="shared" si="4"/>
        <v>0</v>
      </c>
      <c r="U25" s="29">
        <f t="shared" si="4"/>
        <v>0</v>
      </c>
      <c r="V25" s="29"/>
      <c r="W25" s="29">
        <f t="shared" si="4"/>
        <v>0</v>
      </c>
      <c r="X25" s="29">
        <f t="shared" si="4"/>
        <v>0</v>
      </c>
      <c r="Y25" s="29">
        <f t="shared" si="4"/>
        <v>0</v>
      </c>
      <c r="Z25" s="29"/>
      <c r="AA25" s="29">
        <f t="shared" si="4"/>
        <v>0</v>
      </c>
      <c r="AB25" s="29">
        <f t="shared" si="4"/>
        <v>0</v>
      </c>
      <c r="AC25" s="29">
        <f t="shared" si="4"/>
        <v>0</v>
      </c>
      <c r="AD25" s="29">
        <f t="shared" si="4"/>
        <v>0</v>
      </c>
      <c r="AE25" s="29"/>
      <c r="AF25" s="29">
        <f t="shared" si="4"/>
        <v>0</v>
      </c>
      <c r="AG25" s="29">
        <f t="shared" si="4"/>
        <v>0</v>
      </c>
      <c r="AH25" s="29">
        <f t="shared" si="4"/>
        <v>0</v>
      </c>
      <c r="AI25" s="29">
        <f t="shared" si="4"/>
        <v>0</v>
      </c>
      <c r="AJ25" s="29">
        <f t="shared" si="4"/>
        <v>0</v>
      </c>
      <c r="AK25" s="29">
        <f t="shared" si="4"/>
        <v>0</v>
      </c>
      <c r="AL25" s="29"/>
      <c r="AM25" s="29">
        <f t="shared" si="4"/>
        <v>0</v>
      </c>
    </row>
    <row r="26" spans="1:39" ht="83.25" customHeight="1" x14ac:dyDescent="0.2">
      <c r="A26" s="31"/>
      <c r="B26" s="31"/>
      <c r="C26" s="31"/>
      <c r="D26" s="34" t="s">
        <v>117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29">
        <f>P25</f>
        <v>0</v>
      </c>
      <c r="Q26" s="29"/>
      <c r="R26" s="29">
        <f t="shared" ref="R26:AM26" si="5">R25</f>
        <v>0</v>
      </c>
      <c r="S26" s="29"/>
      <c r="T26" s="29">
        <f t="shared" si="5"/>
        <v>0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>
        <f t="shared" si="5"/>
        <v>0</v>
      </c>
      <c r="AJ26" s="29">
        <f>AK26+AM26</f>
        <v>0</v>
      </c>
      <c r="AK26" s="29">
        <f t="shared" si="5"/>
        <v>0</v>
      </c>
      <c r="AL26" s="29"/>
      <c r="AM26" s="29">
        <f t="shared" si="5"/>
        <v>0</v>
      </c>
    </row>
  </sheetData>
  <mergeCells count="48">
    <mergeCell ref="F5:F8"/>
    <mergeCell ref="A5:A8"/>
    <mergeCell ref="B5:B8"/>
    <mergeCell ref="C5:C8"/>
    <mergeCell ref="D5:D8"/>
    <mergeCell ref="E5:E8"/>
    <mergeCell ref="R5:R8"/>
    <mergeCell ref="S5:S8"/>
    <mergeCell ref="T5:T8"/>
    <mergeCell ref="U5:U8"/>
    <mergeCell ref="G5:G8"/>
    <mergeCell ref="H5:H8"/>
    <mergeCell ref="I5:I8"/>
    <mergeCell ref="J5:M5"/>
    <mergeCell ref="N5:N8"/>
    <mergeCell ref="O5:O8"/>
    <mergeCell ref="AK5:AK8"/>
    <mergeCell ref="AL5:AL8"/>
    <mergeCell ref="AM5:AM8"/>
    <mergeCell ref="J6:J8"/>
    <mergeCell ref="K6:K8"/>
    <mergeCell ref="L6:L8"/>
    <mergeCell ref="M6:M8"/>
    <mergeCell ref="V6:Y6"/>
    <mergeCell ref="Z6:AB6"/>
    <mergeCell ref="AE6:AG6"/>
    <mergeCell ref="V5:AB5"/>
    <mergeCell ref="AC5:AC8"/>
    <mergeCell ref="AD5:AD8"/>
    <mergeCell ref="AE5:AH5"/>
    <mergeCell ref="AI5:AI8"/>
    <mergeCell ref="AJ5:AJ8"/>
    <mergeCell ref="A14:AJ14"/>
    <mergeCell ref="A16:AJ16"/>
    <mergeCell ref="A18:AJ18"/>
    <mergeCell ref="A20:AJ20"/>
    <mergeCell ref="AG7:AG8"/>
    <mergeCell ref="AH7:AH8"/>
    <mergeCell ref="A10:AJ10"/>
    <mergeCell ref="A11:A12"/>
    <mergeCell ref="B11:B12"/>
    <mergeCell ref="C11:C12"/>
    <mergeCell ref="V7:X7"/>
    <mergeCell ref="Z7:AA7"/>
    <mergeCell ref="AE7:AE8"/>
    <mergeCell ref="AF7:AF8"/>
    <mergeCell ref="P5:P8"/>
    <mergeCell ref="Q5:Q8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4.Тит.лист ДОПы_I</vt:lpstr>
      <vt:lpstr>4.ТС_Организация ДОПобр_II</vt:lpstr>
      <vt:lpstr>'4.ТС_Организация ДОПобр_II'!Область_печати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Макарова А.А.</cp:lastModifiedBy>
  <dcterms:created xsi:type="dcterms:W3CDTF">2015-06-05T18:19:34Z</dcterms:created>
  <dcterms:modified xsi:type="dcterms:W3CDTF">2024-01-30T06:01:21Z</dcterms:modified>
</cp:coreProperties>
</file>