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9155" windowHeight="12510"/>
  </bookViews>
  <sheets>
    <sheet name="Перечень мероприятий ПП I " sheetId="14" r:id="rId1"/>
    <sheet name="Перечень мероприятий ПП II" sheetId="15" r:id="rId2"/>
    <sheet name="Перечень мероприятий ПП IV" sheetId="19" r:id="rId3"/>
  </sheets>
  <definedNames>
    <definedName name="_xlnm.Print_Area" localSheetId="0">'Перечень мероприятий ПП I '!$A$1:$L$301</definedName>
    <definedName name="_xlnm.Print_Area" localSheetId="1">'Перечень мероприятий ПП II'!$A$1:$L$144</definedName>
    <definedName name="_xlnm.Print_Area" localSheetId="2">'Перечень мероприятий ПП IV'!$A$1:$L$36</definedName>
  </definedNames>
  <calcPr calcId="145621"/>
  <customWorkbookViews>
    <customWorkbookView name="LavreniukEN - Личное представление" guid="{4BD30697-8812-4AB0-85B7-85B41EE53A82}" mergeInterval="0" personalView="1" maximized="1" xWindow="1" yWindow="1" windowWidth="1920" windowHeight="850" activeSheetId="9"/>
  </customWorkbookViews>
</workbook>
</file>

<file path=xl/calcChain.xml><?xml version="1.0" encoding="utf-8"?>
<calcChain xmlns="http://schemas.openxmlformats.org/spreadsheetml/2006/main">
  <c r="E15" i="19" l="1"/>
  <c r="E17" i="19"/>
  <c r="F234" i="14"/>
  <c r="F299" i="14"/>
  <c r="F297" i="14"/>
  <c r="F242" i="14"/>
  <c r="G242" i="14"/>
  <c r="E242" i="14"/>
  <c r="G11" i="14" l="1"/>
  <c r="J12" i="14"/>
  <c r="I12" i="14"/>
  <c r="H12" i="14"/>
  <c r="G12" i="14"/>
  <c r="H11" i="14"/>
  <c r="I11" i="14"/>
  <c r="J11" i="14"/>
  <c r="H13" i="14"/>
  <c r="I13" i="14"/>
  <c r="J13" i="14"/>
  <c r="G13" i="14"/>
  <c r="H14" i="14"/>
  <c r="I14" i="14"/>
  <c r="J14" i="14"/>
  <c r="G14" i="14"/>
  <c r="F11" i="14"/>
  <c r="F12" i="14"/>
  <c r="F13" i="14"/>
  <c r="F14" i="14"/>
  <c r="G10" i="14" l="1"/>
  <c r="F10" i="14"/>
  <c r="E19" i="14"/>
  <c r="E18" i="14"/>
  <c r="E17" i="14"/>
  <c r="E16" i="14"/>
  <c r="J15" i="14"/>
  <c r="I15" i="14"/>
  <c r="H15" i="14"/>
  <c r="G15" i="14"/>
  <c r="F15" i="14"/>
  <c r="E15" i="14" l="1"/>
  <c r="G6" i="19"/>
  <c r="H6" i="19"/>
  <c r="I6" i="19"/>
  <c r="J6" i="19"/>
  <c r="G7" i="19"/>
  <c r="H7" i="19"/>
  <c r="I7" i="19"/>
  <c r="J7" i="19"/>
  <c r="G8" i="19"/>
  <c r="H8" i="19"/>
  <c r="I8" i="19"/>
  <c r="J8" i="19"/>
  <c r="G9" i="19"/>
  <c r="H9" i="19"/>
  <c r="I9" i="19"/>
  <c r="J9" i="19"/>
  <c r="F7" i="19"/>
  <c r="F8" i="19"/>
  <c r="F9" i="19"/>
  <c r="F5" i="19" s="1"/>
  <c r="F6" i="19"/>
  <c r="E6" i="19" s="1"/>
  <c r="E24" i="19"/>
  <c r="E23" i="19"/>
  <c r="E22" i="19"/>
  <c r="E21" i="19"/>
  <c r="J20" i="19"/>
  <c r="I20" i="19"/>
  <c r="H20" i="19"/>
  <c r="G20" i="19"/>
  <c r="F20" i="19"/>
  <c r="E19" i="19"/>
  <c r="E18" i="19"/>
  <c r="E16" i="19"/>
  <c r="J15" i="19"/>
  <c r="I15" i="19"/>
  <c r="H15" i="19"/>
  <c r="G15" i="19"/>
  <c r="F15" i="19"/>
  <c r="E14" i="19"/>
  <c r="E13" i="19"/>
  <c r="E12" i="19"/>
  <c r="E11" i="19"/>
  <c r="J10" i="19"/>
  <c r="I10" i="19"/>
  <c r="H10" i="19"/>
  <c r="G10" i="19"/>
  <c r="F10" i="19"/>
  <c r="G5" i="19"/>
  <c r="H5" i="19"/>
  <c r="I5" i="19"/>
  <c r="J5" i="19"/>
  <c r="H19" i="15"/>
  <c r="I19" i="15"/>
  <c r="J19" i="15"/>
  <c r="H20" i="15"/>
  <c r="I20" i="15"/>
  <c r="J20" i="15"/>
  <c r="H21" i="15"/>
  <c r="I21" i="15"/>
  <c r="J21" i="15"/>
  <c r="H22" i="15"/>
  <c r="I22" i="15"/>
  <c r="J22" i="15"/>
  <c r="G19" i="15"/>
  <c r="F20" i="15"/>
  <c r="F19" i="15"/>
  <c r="H58" i="15"/>
  <c r="I58" i="15"/>
  <c r="J58" i="15"/>
  <c r="H59" i="15"/>
  <c r="I59" i="15"/>
  <c r="J59" i="15"/>
  <c r="E59" i="15" s="1"/>
  <c r="H60" i="15"/>
  <c r="I60" i="15"/>
  <c r="J60" i="15"/>
  <c r="H61" i="15"/>
  <c r="I61" i="15"/>
  <c r="J61" i="15"/>
  <c r="G59" i="15"/>
  <c r="G60" i="15"/>
  <c r="G61" i="15"/>
  <c r="G58" i="15"/>
  <c r="F59" i="15"/>
  <c r="F60" i="15"/>
  <c r="F61" i="15"/>
  <c r="F58" i="15"/>
  <c r="H62" i="15"/>
  <c r="I62" i="15"/>
  <c r="J62" i="15"/>
  <c r="G62" i="15"/>
  <c r="E66" i="15"/>
  <c r="E65" i="15"/>
  <c r="E64" i="15"/>
  <c r="E63" i="15"/>
  <c r="F62" i="15"/>
  <c r="G20" i="15"/>
  <c r="G21" i="15"/>
  <c r="G22" i="15"/>
  <c r="F21" i="15"/>
  <c r="F143" i="15" s="1"/>
  <c r="F22" i="15"/>
  <c r="F56" i="15"/>
  <c r="E56" i="15" s="1"/>
  <c r="E40" i="15"/>
  <c r="E39" i="15"/>
  <c r="E38" i="15"/>
  <c r="E37" i="15"/>
  <c r="F36" i="15"/>
  <c r="E36" i="15" s="1"/>
  <c r="E27" i="15"/>
  <c r="E26" i="15"/>
  <c r="E25" i="15"/>
  <c r="E24" i="15"/>
  <c r="J23" i="15"/>
  <c r="I23" i="15"/>
  <c r="H23" i="15"/>
  <c r="G23" i="15"/>
  <c r="F23" i="15"/>
  <c r="H5" i="15"/>
  <c r="I5" i="15"/>
  <c r="J5" i="15"/>
  <c r="G5" i="15"/>
  <c r="F5" i="15"/>
  <c r="E9" i="15"/>
  <c r="E8" i="15"/>
  <c r="E7" i="15"/>
  <c r="E6" i="15"/>
  <c r="F169" i="14"/>
  <c r="F170" i="14"/>
  <c r="F171" i="14"/>
  <c r="F168" i="14"/>
  <c r="F109" i="14"/>
  <c r="F233" i="14"/>
  <c r="G171" i="14"/>
  <c r="G112" i="14"/>
  <c r="G236" i="14"/>
  <c r="G234" i="14"/>
  <c r="G233" i="14"/>
  <c r="G235" i="14"/>
  <c r="F235" i="14"/>
  <c r="F236" i="14"/>
  <c r="E8" i="19" l="1"/>
  <c r="E7" i="19"/>
  <c r="E9" i="19"/>
  <c r="E62" i="15"/>
  <c r="H143" i="15"/>
  <c r="H141" i="15"/>
  <c r="G143" i="15"/>
  <c r="G141" i="15"/>
  <c r="F144" i="15"/>
  <c r="J144" i="15"/>
  <c r="I143" i="15"/>
  <c r="H142" i="15"/>
  <c r="G144" i="15"/>
  <c r="G34" i="19" s="1"/>
  <c r="E61" i="15"/>
  <c r="G57" i="15"/>
  <c r="I144" i="15"/>
  <c r="J141" i="15"/>
  <c r="J57" i="15"/>
  <c r="F141" i="15"/>
  <c r="E141" i="15" s="1"/>
  <c r="G142" i="15"/>
  <c r="I57" i="15"/>
  <c r="H57" i="15"/>
  <c r="F142" i="15"/>
  <c r="H144" i="15"/>
  <c r="J142" i="15"/>
  <c r="I141" i="15"/>
  <c r="G232" i="14"/>
  <c r="G301" i="14"/>
  <c r="F298" i="14"/>
  <c r="J18" i="15"/>
  <c r="I18" i="15"/>
  <c r="H18" i="15"/>
  <c r="J143" i="15"/>
  <c r="I142" i="15"/>
  <c r="E20" i="19"/>
  <c r="E10" i="19"/>
  <c r="E60" i="15"/>
  <c r="E58" i="15"/>
  <c r="F57" i="15"/>
  <c r="E22" i="15"/>
  <c r="G18" i="15"/>
  <c r="F18" i="15"/>
  <c r="E23" i="15"/>
  <c r="E5" i="15"/>
  <c r="F232" i="14"/>
  <c r="H140" i="15" l="1"/>
  <c r="F140" i="15"/>
  <c r="E144" i="15"/>
  <c r="G140" i="15"/>
  <c r="I140" i="15"/>
  <c r="E57" i="15"/>
  <c r="J140" i="15"/>
  <c r="E143" i="15"/>
  <c r="E142" i="15"/>
  <c r="J246" i="14"/>
  <c r="J245" i="14" s="1"/>
  <c r="I246" i="14"/>
  <c r="I245" i="14" s="1"/>
  <c r="I244" i="14" s="1"/>
  <c r="I243" i="14" s="1"/>
  <c r="I242" i="14" s="1"/>
  <c r="I241" i="14" s="1"/>
  <c r="H246" i="14"/>
  <c r="H245" i="14" s="1"/>
  <c r="H244" i="14" s="1"/>
  <c r="H243" i="14" s="1"/>
  <c r="H242" i="14" s="1"/>
  <c r="H241" i="14" s="1"/>
  <c r="G237" i="14"/>
  <c r="F237" i="14"/>
  <c r="G169" i="14"/>
  <c r="G170" i="14"/>
  <c r="G168" i="14"/>
  <c r="F167" i="14"/>
  <c r="F182" i="14"/>
  <c r="J186" i="14"/>
  <c r="I186" i="14"/>
  <c r="I185" i="14" s="1"/>
  <c r="I184" i="14" s="1"/>
  <c r="I183" i="14" s="1"/>
  <c r="I182" i="14" s="1"/>
  <c r="I181" i="14" s="1"/>
  <c r="I180" i="14" s="1"/>
  <c r="I179" i="14" s="1"/>
  <c r="I178" i="14" s="1"/>
  <c r="I177" i="14" s="1"/>
  <c r="I176" i="14" s="1"/>
  <c r="H186" i="14"/>
  <c r="H185" i="14" s="1"/>
  <c r="H184" i="14" s="1"/>
  <c r="H183" i="14" s="1"/>
  <c r="H182" i="14" s="1"/>
  <c r="H181" i="14" s="1"/>
  <c r="H180" i="14" s="1"/>
  <c r="G182" i="14"/>
  <c r="G177" i="14"/>
  <c r="F177" i="14"/>
  <c r="G172" i="14"/>
  <c r="F172" i="14"/>
  <c r="H109" i="14"/>
  <c r="I109" i="14"/>
  <c r="J109" i="14"/>
  <c r="H110" i="14"/>
  <c r="I110" i="14"/>
  <c r="J110" i="14"/>
  <c r="H111" i="14"/>
  <c r="I111" i="14"/>
  <c r="J111" i="14"/>
  <c r="H112" i="14"/>
  <c r="I112" i="14"/>
  <c r="J112" i="14"/>
  <c r="G110" i="14"/>
  <c r="G111" i="14"/>
  <c r="G109" i="14"/>
  <c r="F110" i="14"/>
  <c r="F32" i="19" s="1"/>
  <c r="F111" i="14"/>
  <c r="F300" i="14" s="1"/>
  <c r="F33" i="19" s="1"/>
  <c r="F112" i="14"/>
  <c r="E140" i="14"/>
  <c r="E139" i="14"/>
  <c r="E138" i="14"/>
  <c r="E137" i="14"/>
  <c r="J136" i="14"/>
  <c r="I136" i="14"/>
  <c r="H136" i="14"/>
  <c r="G136" i="14"/>
  <c r="F136" i="14"/>
  <c r="E135" i="14"/>
  <c r="E134" i="14"/>
  <c r="E133" i="14"/>
  <c r="E132" i="14"/>
  <c r="J131" i="14"/>
  <c r="I131" i="14"/>
  <c r="H131" i="14"/>
  <c r="G131" i="14"/>
  <c r="F131" i="14"/>
  <c r="E130" i="14"/>
  <c r="E129" i="14"/>
  <c r="E128" i="14"/>
  <c r="E127" i="14"/>
  <c r="J126" i="14"/>
  <c r="I126" i="14"/>
  <c r="H126" i="14"/>
  <c r="G126" i="14"/>
  <c r="F126" i="14"/>
  <c r="E117" i="14"/>
  <c r="E116" i="14"/>
  <c r="E115" i="14"/>
  <c r="E114" i="14"/>
  <c r="J113" i="14"/>
  <c r="I113" i="14"/>
  <c r="H113" i="14"/>
  <c r="G113" i="14"/>
  <c r="F113" i="14"/>
  <c r="E14" i="14"/>
  <c r="E13" i="14"/>
  <c r="F31" i="19"/>
  <c r="E59" i="14"/>
  <c r="E58" i="14"/>
  <c r="E57" i="14"/>
  <c r="E56" i="14"/>
  <c r="J55" i="14"/>
  <c r="I55" i="14"/>
  <c r="H55" i="14"/>
  <c r="G55" i="14"/>
  <c r="F55" i="14"/>
  <c r="E54" i="14"/>
  <c r="E53" i="14"/>
  <c r="E52" i="14"/>
  <c r="E51" i="14"/>
  <c r="J50" i="14"/>
  <c r="I50" i="14"/>
  <c r="H50" i="14"/>
  <c r="G50" i="14"/>
  <c r="F50" i="14"/>
  <c r="E49" i="14"/>
  <c r="E48" i="14"/>
  <c r="E47" i="14"/>
  <c r="E46" i="14"/>
  <c r="J45" i="14"/>
  <c r="I45" i="14"/>
  <c r="H45" i="14"/>
  <c r="G45" i="14"/>
  <c r="F45" i="14"/>
  <c r="E44" i="14"/>
  <c r="E43" i="14"/>
  <c r="E42" i="14"/>
  <c r="E41" i="14"/>
  <c r="J40" i="14"/>
  <c r="I40" i="14"/>
  <c r="H40" i="14"/>
  <c r="G40" i="14"/>
  <c r="F40" i="14"/>
  <c r="E39" i="14"/>
  <c r="E38" i="14"/>
  <c r="E37" i="14"/>
  <c r="E36" i="14"/>
  <c r="J35" i="14"/>
  <c r="I35" i="14"/>
  <c r="H35" i="14"/>
  <c r="G35" i="14"/>
  <c r="F35" i="14"/>
  <c r="J30" i="14"/>
  <c r="I30" i="14"/>
  <c r="H30" i="14"/>
  <c r="G30" i="14"/>
  <c r="F30" i="14"/>
  <c r="E34" i="14"/>
  <c r="E33" i="14"/>
  <c r="E32" i="14"/>
  <c r="E31" i="14"/>
  <c r="E29" i="14"/>
  <c r="E28" i="14"/>
  <c r="E27" i="14"/>
  <c r="E26" i="14"/>
  <c r="J25" i="14"/>
  <c r="I25" i="14"/>
  <c r="H25" i="14"/>
  <c r="G25" i="14"/>
  <c r="F25" i="14"/>
  <c r="H10" i="14"/>
  <c r="F20" i="14"/>
  <c r="E24" i="14"/>
  <c r="E23" i="14"/>
  <c r="E22" i="14"/>
  <c r="E21" i="14"/>
  <c r="J20" i="14"/>
  <c r="I20" i="14"/>
  <c r="H20" i="14"/>
  <c r="G20" i="14"/>
  <c r="E140" i="15" l="1"/>
  <c r="E45" i="14"/>
  <c r="G108" i="14"/>
  <c r="G299" i="14"/>
  <c r="G32" i="19" s="1"/>
  <c r="E25" i="14"/>
  <c r="E50" i="14"/>
  <c r="H108" i="14"/>
  <c r="J108" i="14"/>
  <c r="E35" i="14"/>
  <c r="E136" i="14"/>
  <c r="E55" i="14"/>
  <c r="G300" i="14"/>
  <c r="G33" i="19" s="1"/>
  <c r="E40" i="14"/>
  <c r="F108" i="14"/>
  <c r="G298" i="14"/>
  <c r="E246" i="14"/>
  <c r="E112" i="14"/>
  <c r="F301" i="14"/>
  <c r="F34" i="19" s="1"/>
  <c r="F30" i="19" s="1"/>
  <c r="E245" i="14"/>
  <c r="I108" i="14"/>
  <c r="J244" i="14"/>
  <c r="E113" i="14"/>
  <c r="E21" i="15"/>
  <c r="J10" i="14"/>
  <c r="I10" i="14"/>
  <c r="E12" i="14"/>
  <c r="E11" i="14"/>
  <c r="I175" i="14"/>
  <c r="I171" i="14"/>
  <c r="H240" i="14"/>
  <c r="H235" i="14" s="1"/>
  <c r="H236" i="14"/>
  <c r="I240" i="14"/>
  <c r="I236" i="14"/>
  <c r="E186" i="14"/>
  <c r="J185" i="14"/>
  <c r="H179" i="14"/>
  <c r="E131" i="14"/>
  <c r="E126" i="14"/>
  <c r="E30" i="14"/>
  <c r="E20" i="14"/>
  <c r="I301" i="14" l="1"/>
  <c r="I34" i="19" s="1"/>
  <c r="H239" i="14"/>
  <c r="H234" i="14" s="1"/>
  <c r="G31" i="19"/>
  <c r="G30" i="19" s="1"/>
  <c r="G297" i="14"/>
  <c r="E244" i="14"/>
  <c r="J243" i="14"/>
  <c r="E10" i="14"/>
  <c r="E20" i="15"/>
  <c r="I174" i="14"/>
  <c r="I170" i="14"/>
  <c r="I300" i="14" s="1"/>
  <c r="I33" i="19" s="1"/>
  <c r="I239" i="14"/>
  <c r="I235" i="14"/>
  <c r="H238" i="14"/>
  <c r="H233" i="14" s="1"/>
  <c r="H232" i="14" s="1"/>
  <c r="E185" i="14"/>
  <c r="J184" i="14"/>
  <c r="H178" i="14"/>
  <c r="E111" i="14"/>
  <c r="E243" i="14" l="1"/>
  <c r="J242" i="14"/>
  <c r="E19" i="15"/>
  <c r="E18" i="15"/>
  <c r="I173" i="14"/>
  <c r="I169" i="14"/>
  <c r="I299" i="14" s="1"/>
  <c r="I32" i="19" s="1"/>
  <c r="I238" i="14"/>
  <c r="I234" i="14"/>
  <c r="H237" i="14"/>
  <c r="E184" i="14"/>
  <c r="J183" i="14"/>
  <c r="H177" i="14"/>
  <c r="E110" i="14"/>
  <c r="J241" i="14" l="1"/>
  <c r="I172" i="14"/>
  <c r="I168" i="14"/>
  <c r="I237" i="14"/>
  <c r="I233" i="14"/>
  <c r="E183" i="14"/>
  <c r="J182" i="14"/>
  <c r="H176" i="14"/>
  <c r="H171" i="14" s="1"/>
  <c r="E109" i="14"/>
  <c r="E108" i="14"/>
  <c r="J240" i="14" l="1"/>
  <c r="E241" i="14"/>
  <c r="J236" i="14"/>
  <c r="E236" i="14" s="1"/>
  <c r="H301" i="14"/>
  <c r="H34" i="19" s="1"/>
  <c r="I298" i="14"/>
  <c r="I167" i="14"/>
  <c r="I232" i="14"/>
  <c r="J181" i="14"/>
  <c r="E182" i="14"/>
  <c r="H175" i="14"/>
  <c r="H170" i="14" s="1"/>
  <c r="J239" i="14" l="1"/>
  <c r="E240" i="14"/>
  <c r="J235" i="14"/>
  <c r="E235" i="14" s="1"/>
  <c r="I297" i="14"/>
  <c r="I31" i="19"/>
  <c r="I30" i="19" s="1"/>
  <c r="H300" i="14"/>
  <c r="H33" i="19" s="1"/>
  <c r="J180" i="14"/>
  <c r="E181" i="14"/>
  <c r="H174" i="14"/>
  <c r="H169" i="14" s="1"/>
  <c r="E239" i="14" l="1"/>
  <c r="J234" i="14"/>
  <c r="E234" i="14" s="1"/>
  <c r="J238" i="14"/>
  <c r="H299" i="14"/>
  <c r="H32" i="19" s="1"/>
  <c r="J179" i="14"/>
  <c r="E180" i="14"/>
  <c r="H173" i="14"/>
  <c r="H168" i="14" s="1"/>
  <c r="J237" i="14" l="1"/>
  <c r="E237" i="14" s="1"/>
  <c r="J233" i="14"/>
  <c r="E238" i="14"/>
  <c r="H298" i="14"/>
  <c r="H31" i="19" s="1"/>
  <c r="H167" i="14"/>
  <c r="J178" i="14"/>
  <c r="E179" i="14"/>
  <c r="H172" i="14"/>
  <c r="J232" i="14" l="1"/>
  <c r="E232" i="14" s="1"/>
  <c r="E233" i="14"/>
  <c r="H30" i="19"/>
  <c r="H297" i="14"/>
  <c r="J177" i="14"/>
  <c r="E178" i="14"/>
  <c r="J176" i="14" l="1"/>
  <c r="J171" i="14" s="1"/>
  <c r="E177" i="14"/>
  <c r="J301" i="14" l="1"/>
  <c r="J34" i="19" s="1"/>
  <c r="E171" i="14"/>
  <c r="J175" i="14"/>
  <c r="J170" i="14" s="1"/>
  <c r="E176" i="14"/>
  <c r="E34" i="19" l="1"/>
  <c r="J300" i="14"/>
  <c r="E170" i="14"/>
  <c r="E301" i="14"/>
  <c r="J174" i="14"/>
  <c r="J169" i="14" s="1"/>
  <c r="E175" i="14"/>
  <c r="E300" i="14" l="1"/>
  <c r="J33" i="19"/>
  <c r="E33" i="19" s="1"/>
  <c r="J299" i="14"/>
  <c r="E169" i="14"/>
  <c r="J173" i="14"/>
  <c r="J168" i="14" s="1"/>
  <c r="E174" i="14"/>
  <c r="E299" i="14" l="1"/>
  <c r="J32" i="19"/>
  <c r="E32" i="19" s="1"/>
  <c r="J167" i="14"/>
  <c r="E167" i="14" s="1"/>
  <c r="J298" i="14"/>
  <c r="J31" i="19" s="1"/>
  <c r="E168" i="14"/>
  <c r="J172" i="14"/>
  <c r="E172" i="14" s="1"/>
  <c r="E173" i="14"/>
  <c r="E31" i="19" l="1"/>
  <c r="J30" i="19"/>
  <c r="E30" i="19" s="1"/>
  <c r="E298" i="14"/>
  <c r="J297" i="14"/>
  <c r="E297" i="14" s="1"/>
  <c r="E5" i="19" l="1"/>
</calcChain>
</file>

<file path=xl/sharedStrings.xml><?xml version="1.0" encoding="utf-8"?>
<sst xmlns="http://schemas.openxmlformats.org/spreadsheetml/2006/main" count="825" uniqueCount="164">
  <si>
    <t>Средства бюджета Московской области</t>
  </si>
  <si>
    <t>Средства федерального бюджета</t>
  </si>
  <si>
    <t>Внебюджетные источники</t>
  </si>
  <si>
    <t>2025 год</t>
  </si>
  <si>
    <t>2024 год</t>
  </si>
  <si>
    <t>2023 год</t>
  </si>
  <si>
    <t>Источники финансирования</t>
  </si>
  <si>
    <t>1.1</t>
  </si>
  <si>
    <t>1.2</t>
  </si>
  <si>
    <t>1.3</t>
  </si>
  <si>
    <t>1.7</t>
  </si>
  <si>
    <t>2.1</t>
  </si>
  <si>
    <t>2.2</t>
  </si>
  <si>
    <t>2.3</t>
  </si>
  <si>
    <t>2.4</t>
  </si>
  <si>
    <t>3.1</t>
  </si>
  <si>
    <t>№ п/п</t>
  </si>
  <si>
    <t>Итого</t>
  </si>
  <si>
    <t>Средства бюджета муниципального образования</t>
  </si>
  <si>
    <t>Мероприятие подпрограммы</t>
  </si>
  <si>
    <t>Сроки исполнения мероприятия</t>
  </si>
  <si>
    <t>Объем финансирования по годам (тыс. руб.)</t>
  </si>
  <si>
    <t>Ответственный за выполнение мероприятия подпрограммы</t>
  </si>
  <si>
    <t>Результаты выполнения мероприятия подпрограммы</t>
  </si>
  <si>
    <t xml:space="preserve">Средства бюджета Московской области </t>
  </si>
  <si>
    <t xml:space="preserve"> Итого </t>
  </si>
  <si>
    <t xml:space="preserve">Внебюджетные источники </t>
  </si>
  <si>
    <t>Всего, (тыс. руб.)</t>
  </si>
  <si>
    <t xml:space="preserve">Средства бюджета муниципального образования </t>
  </si>
  <si>
    <t>4.1</t>
  </si>
  <si>
    <t>Основное мероприятие 01. Создание условий для реализации полномочий органов местного самоуправления</t>
  </si>
  <si>
    <t>Мероприятие 01.02. Обеспечение деятельности прочих учреждений образования (межшкольные учебные комбинаты, хозяйственные эксплуатационные конторы, методические кабинеты)</t>
  </si>
  <si>
    <t>Мероприятие 01.03. Мероприятия в сфере образования</t>
  </si>
  <si>
    <t>4</t>
  </si>
  <si>
    <t xml:space="preserve">Основное мероприятие 01. 
Финансовое обеспечение деятельности образовательных организаций
</t>
  </si>
  <si>
    <t xml:space="preserve">Основное мероприятие 02. 
Реализация  федеральных государственных образовательных стандартов   общего образования, в том числе мероприятий  по нормативному правовому и методическому сопровождению, обновлению содержания и технологий образования
</t>
  </si>
  <si>
    <t>Основное мероприятие 04. 
Обеспечение и проведение государственной итоговой аттестации обучающихся, освоивших образовательные программы основного общего и среднего общего образования, в том числе в форме единого государственного экзамена</t>
  </si>
  <si>
    <t>Мероприятие Е1.03.
Обновление материально-технической базы в организациях, осуществляющих образовательную деятельность исключительно по адаптированным основным общеобразовательным программам</t>
  </si>
  <si>
    <t>Основное мероприятие 01.
Реализация «пилотных проектов» обновления содержания и технологий дополнительного образования, воспитания, психолого-педагогического сопровождения детей</t>
  </si>
  <si>
    <t>Мероприятие Е2.02.
Создание новых мест в образовательных организациях различных типов для реализации дополнительных общеразвивающих программ всех направленностей</t>
  </si>
  <si>
    <t>2022-2026 годы</t>
  </si>
  <si>
    <t>Мероприятие 02.01.
Компенсация проезда к месту учебы и обратно отдельным категориям обучающихся по очной форме обучения муниципальных общеобразовательных организаций</t>
  </si>
  <si>
    <t>Мероприятие Е1.01.
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</si>
  <si>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>Мероприятие Е1.02.
Обеспечение условий для функционирования центров образования естественно-научной и технологической направленностей</t>
  </si>
  <si>
    <t>Мероприятие Е1.04.
Проведение капитального ремонта в муниципальных общеобразовательных организациях</t>
  </si>
  <si>
    <t>Мероприятие Р2.02. 
Создание дополнительных мест для детей в возрасте от 1,5 до 3 лет любой направленности в организациях, осуществляющих образовательную деятельность (за исключением государственных, муниципальных), и у индивидуальных предпринимателей, осуществляющих образовательную деятельность по образовательным программам дошкольного образования, в том числе адаптированным, и присмотр и уход за детьми</t>
  </si>
  <si>
    <t>Мероприятие 02.02. 
Приобретение автобусов для доставки обучающихся в общеобразовательные организации, расположенные в сельских населенных пунктах</t>
  </si>
  <si>
    <t xml:space="preserve">Основное мероприятие 08. 
Модернизация школьных систем образования в рамках государственной программы Российской Федерации «Развитие образования»
 </t>
  </si>
  <si>
    <t>Мероприятие 08.01. 
Проведение работ по капитальному ремонту зданий региональных (муниципальных) общеобразовательных организаций</t>
  </si>
  <si>
    <t>Мероприятие 08.02. 
Оснащение отремонтированных зданий общеобразовательных организаций средствами обучения и воспитания</t>
  </si>
  <si>
    <t>Мероприятие 08.03. 
Разработка проектно-сметной документации на проведение капитального ремонта зданий муниципальных общеобразовательных организаций</t>
  </si>
  <si>
    <t>Мероприятие 08.04. 
Благоустройство территорий муниципальных общеобразовательных организаций, в зданиях которых выполнен капитальный ремонт</t>
  </si>
  <si>
    <t>Мероприятие 08.05. 
Обеспечение в отношении объектов капитального ремонта требований к антитеррористической защищенности объектов (территорий), установленных законодательством</t>
  </si>
  <si>
    <t>Мероприятие 08.06
Обеспечение повышения квалификации/профессиональной переподготовки учителей, осуществляющих учебный процесс в объектах капитального ремонта, сверх минимальных требований, установленных законодательством, и (или) обучения управленческих команд, состоящих из представителей администраций и педагогических работников объектов капитального ремонта</t>
  </si>
  <si>
    <t>2</t>
  </si>
  <si>
    <t>5.1</t>
  </si>
  <si>
    <t>6</t>
  </si>
  <si>
    <t>6.1</t>
  </si>
  <si>
    <t>7</t>
  </si>
  <si>
    <t>7.1</t>
  </si>
  <si>
    <t>8</t>
  </si>
  <si>
    <t>8.1</t>
  </si>
  <si>
    <t>9.1</t>
  </si>
  <si>
    <t>1</t>
  </si>
  <si>
    <t>Основное мероприятие 07.  
Проведение капитального ремонта объектов дошкольного образования, закупка оборудования</t>
  </si>
  <si>
    <t xml:space="preserve">Мероприятие 07.01. 
Проведение капитального ремонта в муниципальных дошкольных образовательных организациях и дошкольных отделениях муниципальных общеобразовательных организаций  </t>
  </si>
  <si>
    <t>Мероприятие 09.01. 
Создание в муниципальных образовательных организациях: дошкольных, общеобразовательных, дополнительного образования детей, в том числе в организациях, осуществляющих образовательную деятельность по адаптированным основным общеобразовательным программам, условий для получения детьми-инвалидами качественного образования</t>
  </si>
  <si>
    <t>Мероприятие Е2.01.
Обновление материально-технической базы для организации учебно-исследовательской, научно-практической, творческой деятельности, занятий физической культурой и спортом в образовательных организациях</t>
  </si>
  <si>
    <t>1.8</t>
  </si>
  <si>
    <t>3.</t>
  </si>
  <si>
    <t>4.</t>
  </si>
  <si>
    <t>5.4</t>
  </si>
  <si>
    <t>5.5</t>
  </si>
  <si>
    <t>5.6</t>
  </si>
  <si>
    <t>5.7</t>
  </si>
  <si>
    <t>7.3</t>
  </si>
  <si>
    <t>7.4</t>
  </si>
  <si>
    <t>9.</t>
  </si>
  <si>
    <t>9.2</t>
  </si>
  <si>
    <t>Всего</t>
  </si>
  <si>
    <t>Итого 2023 год</t>
  </si>
  <si>
    <t>2026 год</t>
  </si>
  <si>
    <t>2027 год</t>
  </si>
  <si>
    <t xml:space="preserve">(наименование результата 1 выполнения мероприятия, ед.измерения)
</t>
  </si>
  <si>
    <t xml:space="preserve">
(наименование результата 1 выполнения мероприятия, ед.измерения)
</t>
  </si>
  <si>
    <t>Мероприятие Е1.01.
Создание детского технопарка «Кванториум»</t>
  </si>
  <si>
    <t>Финансирование в пределах предусмотренных  средств</t>
  </si>
  <si>
    <t>Мероприятие 01.01. Обеспечение деятельности муниципальных органов – учреждения в сфере образования</t>
  </si>
  <si>
    <t>Основное мероприятие 02.
Финансовое обеспечение деятельности организаций дополнительного образования</t>
  </si>
  <si>
    <t>Мероприятие 01.01. Стипендии в области образования, культуры и искусства (юные дарования, одаренные дети)</t>
  </si>
  <si>
    <t>Мероприятие  Е4.01.
Создание центров цифрового образования детей</t>
  </si>
  <si>
    <t>5.</t>
  </si>
  <si>
    <t>Мероприятие 04.01.
Расходы на обеспечение деятельности (оказание услуг) муниципальных учреждений - общеобразовательные организации, оказывающие услуги дошкольного, начального общего, основного общего, среднего общего образования</t>
  </si>
  <si>
    <t xml:space="preserve">Основное мероприятие Е1: 
Федеральный проект «Современная школа»  </t>
  </si>
  <si>
    <t xml:space="preserve">Основное мероприятие Е2: 
Федеральный проект «Успех каждого ребенка» </t>
  </si>
  <si>
    <t xml:space="preserve">Основное мероприятие Р2: 
Федеральный проект «Содействие занятости» </t>
  </si>
  <si>
    <t xml:space="preserve">Основное мероприятие  Е4
Федеральный проект «Цифровая образовательная среда» </t>
  </si>
  <si>
    <t xml:space="preserve">Основное мероприятие  Е2
Федеральный проект «Успех каждого ребенка» </t>
  </si>
  <si>
    <t xml:space="preserve">Основное мероприятие 09: 
Обеспечение условий доступности для инвалидов объектов и предоставляемых услуг в сфере образования </t>
  </si>
  <si>
    <t>Мероприятие 02.01. Расходы на обеспечение деятельности (оказание услуг) муниципальных учреждений - организации дополнительного образования</t>
  </si>
  <si>
    <t>Мероприятие 02.02. Укрепление материально-технической базы и проведение текущего ремонта учреждений дополнительного образования</t>
  </si>
  <si>
    <t>Мероприятие 02.03. Профессиональная физическая охрана муниципальных учреждений дополнительного образования</t>
  </si>
  <si>
    <t xml:space="preserve">Основное мероприятие 50.
Мероприятия по повышению финансовой грамотности </t>
  </si>
  <si>
    <t>Мероприятие 50.01.
Участие обучающихся общеобразовательных организаций во Всероссийских, межрегиональных, муниципальных мероприятиях по финансовой грамотности, в том числе в формате онлайн</t>
  </si>
  <si>
    <t>Мероприятие 01.07.
  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</si>
  <si>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Мероприятие 01.08.
Финансовое обеспечение получения гражданами дошкольного образования в частных дошкольных образовательных организациях, дошкольного, начального общего, основного общего, среднего общего образования в частных общеобразовательных организациях, осуществляющих образовательную деятельность по имеющим государственную аккредитацию основным общеобразовательным программам,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услуг), и на обеспечение питанием отдельных категорий обучающихся по очной форме обучения в частных общеобразовательных организациях, осуществляющих образовательную деятельность по имеющим государственную аккредитацию основным общеобразовательным программам</t>
  </si>
  <si>
    <t>Мероприятие 02.10.
Организация питания обучающихся, получающих основное и среднее общее образование, и отдельных категорий обучающихся, получающих начальное общее образование, в муниципальных общеобразовательных организациях</t>
  </si>
  <si>
    <t>Мероприятие 02.08.
Организация бесплатного горячего питания обучающихся, получающих начальное общее образование в муниципальных образовательных организациях</t>
  </si>
  <si>
    <t>Мероприятие 02.13. 
Создание и содержание дополнительных мест для детей в возрасте от 1,5 до 7 лет в организациях, осуществляющих присмотр и уход за детьми</t>
  </si>
  <si>
    <t>Мероприятие 01.10 
Финансовое обеспечение выплаты компенсации родительской платы за присмотр и уход за детьми, осваивающими образовательные программы дошкольного образования в организациях, осуществляющих образовательную деятельность</t>
  </si>
  <si>
    <t>Мероприятие 02.04. Мероприятия в сфере дополнительного  образования</t>
  </si>
  <si>
    <t>Мероприятие 02.05. Проведение капитального ремонта, технического переоснащения и благоустройства территорий учреждений образования</t>
  </si>
  <si>
    <t>Мероприятие 01.11. 
Расходы на обеспечение деятельности (оказание услуг) муниципальных учреждений – общеобразовательные организации, оказывающие услуги дошкольного, начального общего, основного общего, среднего общего образования</t>
  </si>
  <si>
    <t>Мероприятие 01.12. 
Укрепление материально-технической базы и проведение текущего ремонта общеобразовательных организаций</t>
  </si>
  <si>
    <t>Мероприятие 01.13.
Профессиональная физическая охрана муниципальных учреждений в сфере общеобразовательных организаций</t>
  </si>
  <si>
    <t>Мероприятие 01.14. 
Организация питания обучающихся и воспитанников общеобразовательных организаций</t>
  </si>
  <si>
    <t>Мероприятие 01.15. 
Мероприятия в сфере образования</t>
  </si>
  <si>
    <t>Мероприятие 01.16. 
Оснащение и лицензирование медицинских кабинетов образовательных организаций</t>
  </si>
  <si>
    <t xml:space="preserve">Основное мероприятие EB: 
федеральный проект «Патриотическое воспитание граждан Российской Федерации» </t>
  </si>
  <si>
    <t>Мероприятие ЕВ.01. 
Оснащение муниципальных общеобразовательных организаций, в том числе структурных подразделений указанных организаций, государственными символами Российской Федерации</t>
  </si>
  <si>
    <t>Мероприятие 08.07. 
Обновление в объектах капитального ремонта 100% учебников и учебных пособий, не позволяющих их дальнейшее использование в образовательном процессе по причинам ветхости и дефектности</t>
  </si>
  <si>
    <t>Мероприятие Р2.01. 
Государственная поддержка частных дошкольных образовательных организаций, частных общеобразовательных организаций и индивидуальных предпринимателей, осуществляющих образовательную деятельность по основным общеобразовательным программам дошкольного образования, с целью возмещения расходов на присмотр и уход, содержание имущества и арендную плату за использование помещений</t>
  </si>
  <si>
    <t>Мероприятие 01.01.
Проведение капитального ремонта, технического переоснащения и благоустройства территорий учреждений образования</t>
  </si>
  <si>
    <t>Мероприятие 01.17. 
Расходы на обеспечение деятельности (оказание услуг) муниципальных учреждений – дошкольные образовательные организации</t>
  </si>
  <si>
    <t>Мероприятие 01.18. 
Укрепление материально-технической базы и проведение текущего ремонта учреждений дошкольного образования</t>
  </si>
  <si>
    <t>Мероприятие 01.19. 
Профессиональная физическая охрана муниципальных учреждений дошкольного образования</t>
  </si>
  <si>
    <t>Мероприятие 01.20. 
Мероприятия в сфере дошкольного образования</t>
  </si>
  <si>
    <t>Мероприятие 04.01. 
Внедрение обеспечение функционирования модели персонифицированного финансирования дополнительного образования детей</t>
  </si>
  <si>
    <t>Мероприятие 04.02.
Методическое и информационное сопровождение участников системы персонифицированного финансирования дополнительного образования детей</t>
  </si>
  <si>
    <t>Основное мероприятие 04.
Обеспечение функционирования модели персонифицированного финансирования дополнительного образования детей</t>
  </si>
  <si>
    <t>Мероприятие 01.02.
Обеспечение подвоза обучающихся к месту обучения в муниципальных общеобразовательных организациях в Московской области, расположенных в сельских населенных пунктах за счет средств местного бюджета</t>
  </si>
  <si>
    <t>Управление образования Муниципальные общеобразова - тельные учреждения</t>
  </si>
  <si>
    <t xml:space="preserve">Управление образования </t>
  </si>
  <si>
    <t>Управление образования</t>
  </si>
  <si>
    <t>МКУ "УКС" Управление образования</t>
  </si>
  <si>
    <t>МКУ "ДЭЗ" Управление образования</t>
  </si>
  <si>
    <t xml:space="preserve">  </t>
  </si>
  <si>
    <t xml:space="preserve">2023 - 2027 </t>
  </si>
  <si>
    <t>2023-2027</t>
  </si>
  <si>
    <t>Управление образования              МКУ "ИМЦ"</t>
  </si>
  <si>
    <t>1.10</t>
  </si>
  <si>
    <t>1.11</t>
  </si>
  <si>
    <t>1.12</t>
  </si>
  <si>
    <t>1.13</t>
  </si>
  <si>
    <t>1.14</t>
  </si>
  <si>
    <t>2.8</t>
  </si>
  <si>
    <t>2.10</t>
  </si>
  <si>
    <t>2.13</t>
  </si>
  <si>
    <t>8.2</t>
  </si>
  <si>
    <t>8.3</t>
  </si>
  <si>
    <t>Всего по Программе:</t>
  </si>
  <si>
    <t>Доступность дошкольного образования для детей в возрасте от трех до семи лет 100 % к 2027 году; Отношение средней заработной платы педагогических работников дошкольных образовательных организаций к средней заработной плате в общеобразовательных организациях в Московской области 104% к 2027 году; Отношение средней заработной платы педагогических работников общеобразовательных организаций общего образования к среднемесячному доходу от трудовой деятельности 109,5 % к 2027 году</t>
  </si>
  <si>
    <t>Приложение № 4</t>
  </si>
  <si>
    <t>к муниципальной программе "Образование", утвержденной постановлением</t>
  </si>
  <si>
    <t>Доля обучающихся, получающих начальное общее образование в государственных и муниципальных образовательных организациях, получающих бесплатное горячее питание, к общему количеству обучающихся, получающих начальное общее образование в государственных и муниципальных образовательных организациях 100% к 2027 году.</t>
  </si>
  <si>
    <t>Количество отремонтированных дошкольных образовательных организаций 0 ед. к 2027 году; Количество объектов, в которых в полном объеме выполнены мероприятия по капитальному ремонту общеобразовательных организаций 5 ед.к м2027 году.</t>
  </si>
  <si>
    <t>В общеобразовательных организациях, расположенных в сельской местности и малых городах, созданы и функционируют центры образования естественно-научной и технологической направленностей 0 ед. к 2027 году; Поддержка образования для детей
с ограниченными возможностями здоровья. Обновление материально - технической базы в организациях, осуществляющих образовательную деятельность исключительно по адаптированным основным общеобразовательным программам (нарастающим итогом) 0 ед. к 2027 году.</t>
  </si>
  <si>
    <t>Перечень мероприятий муниципальной программы "Образование"</t>
  </si>
  <si>
    <t xml:space="preserve">  Подпрограмма I «Общее образование»</t>
  </si>
  <si>
    <t>Отношение средней заработной платы педагогических работников организаций дополнительного образования детей к средней заработной плате учителей в Московской области 100% к 2027 году.</t>
  </si>
  <si>
    <t>Доля детей в возрасте от 5 до 18 лет, охваченных дополнительным образованием 86,4 % к 2027 году.</t>
  </si>
  <si>
    <t xml:space="preserve"> Подпрограмма II «Дополнительное образование, воспитание и психолого-социальное сопровождение детей» </t>
  </si>
  <si>
    <t xml:space="preserve"> Подпрограмма IV «Обеспечивающая подпрограмма» </t>
  </si>
  <si>
    <t xml:space="preserve">Администрации городского округа Домодедово от 31.10.2022 № 3286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</si>
</sst>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43" formatCode="_-* #,##0.00\ _₽_-;\-* #,##0.00\ _₽_-;_-* &quot;-&quot;??\ _₽_-;_-@_-"/>
    <numFmt numFmtId="164" formatCode="General_)"/>
    <numFmt numFmtId="165" formatCode="_(&quot;$&quot;* #,##0.00_);_(&quot;$&quot;* \(#,##0.00\);_(&quot;$&quot;* &quot;-&quot;??_);_(@_)"/>
    <numFmt numFmtId="166" formatCode="0.0%"/>
    <numFmt numFmtId="167" formatCode="_-* #,##0_р_._-;\-* #,##0_р_._-;_-* &quot;-&quot;??_р_._-;_-@_-"/>
    <numFmt numFmtId="168" formatCode="0.00;[Red]0.00"/>
    <numFmt numFmtId="169" formatCode="0.000"/>
    <numFmt numFmtId="170" formatCode="0.0"/>
    <numFmt numFmtId="171" formatCode="#,##0.0"/>
    <numFmt numFmtId="172" formatCode="#,##0.000"/>
    <numFmt numFmtId="173" formatCode="&quot;$&quot;#,##0.00_);\(&quot;$&quot;#,##0.00\)"/>
    <numFmt numFmtId="174" formatCode="_(&quot;$&quot;* #,##0_);_(&quot;$&quot;* \(#,##0\);_(&quot;$&quot;* &quot;-&quot;_);_(@_)"/>
    <numFmt numFmtId="175" formatCode="_-* #,##0\ _р_._-;\-* #,##0\ _р_._-;_-* &quot;-&quot;\ _р_._-;_-@_-"/>
    <numFmt numFmtId="176" formatCode="_-* #,##0.00\ _р_._-;\-* #,##0.00\ _р_._-;_-* &quot;-&quot;??\ _р_._-;_-@_-"/>
    <numFmt numFmtId="177" formatCode="_-* #,##0_р_._-;\-* #,##0_р_._-;_-* &quot;-&quot;_р_._-;_-@_-"/>
    <numFmt numFmtId="178" formatCode="&quot;Да&quot;;&quot;Да&quot;;&quot;Нет&quot;"/>
    <numFmt numFmtId="179" formatCode="_-* #,##0.00_р_._-;\-* #,##0.00_р_._-;_-* &quot;-&quot;??_р_._-;_-@_-"/>
  </numFmts>
  <fonts count="30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Arial"/>
      <family val="2"/>
      <charset val="204"/>
    </font>
    <font>
      <sz val="9"/>
      <name val="Times New Roman"/>
      <family val="1"/>
      <charset val="204"/>
    </font>
    <font>
      <sz val="14"/>
      <color theme="1"/>
      <name val="TimesNewRomanPSMT"/>
      <family val="2"/>
    </font>
    <font>
      <sz val="10"/>
      <name val="Courier"/>
      <family val="1"/>
      <charset val="204"/>
    </font>
    <font>
      <sz val="10"/>
      <name val="Courier"/>
      <family val="3"/>
    </font>
    <font>
      <sz val="14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color theme="1"/>
      <name val="Times New Roman"/>
      <family val="2"/>
      <charset val="204"/>
    </font>
    <font>
      <sz val="12"/>
      <name val="UkrainianMysl"/>
      <charset val="204"/>
    </font>
    <font>
      <sz val="10"/>
      <name val="Helv"/>
      <charset val="204"/>
    </font>
    <font>
      <sz val="10"/>
      <name val="Helv"/>
    </font>
    <font>
      <sz val="12"/>
      <name val="Журнал"/>
      <charset val="204"/>
    </font>
    <font>
      <sz val="14"/>
      <color indexed="8"/>
      <name val="Calibri"/>
      <family val="2"/>
      <charset val="204"/>
    </font>
    <font>
      <sz val="8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8"/>
      <name val="Times New Roman"/>
      <family val="1"/>
      <charset val="204"/>
    </font>
  </fonts>
  <fills count="1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643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4" fillId="0" borderId="0"/>
    <xf numFmtId="0" fontId="5" fillId="0" borderId="1">
      <alignment horizontal="left" vertical="center"/>
    </xf>
    <xf numFmtId="0" fontId="2" fillId="0" borderId="0" applyFill="0" applyProtection="0"/>
    <xf numFmtId="0" fontId="6" fillId="0" borderId="0"/>
    <xf numFmtId="164" fontId="7" fillId="0" borderId="0"/>
    <xf numFmtId="164" fontId="7" fillId="0" borderId="0"/>
    <xf numFmtId="165" fontId="8" fillId="0" borderId="0"/>
    <xf numFmtId="164" fontId="7" fillId="0" borderId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165" fontId="8" fillId="0" borderId="0"/>
    <xf numFmtId="165" fontId="8" fillId="0" borderId="0"/>
    <xf numFmtId="166" fontId="8" fillId="0" borderId="0"/>
    <xf numFmtId="167" fontId="8" fillId="0" borderId="0"/>
    <xf numFmtId="168" fontId="8" fillId="0" borderId="0"/>
    <xf numFmtId="168" fontId="8" fillId="0" borderId="0"/>
    <xf numFmtId="168" fontId="8" fillId="0" borderId="0"/>
    <xf numFmtId="166" fontId="8" fillId="0" borderId="0"/>
    <xf numFmtId="166" fontId="8" fillId="0" borderId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169" fontId="8" fillId="0" borderId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169" fontId="8" fillId="0" borderId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169" fontId="8" fillId="0" borderId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169" fontId="8" fillId="0" borderId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170" fontId="7" fillId="0" borderId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171" fontId="7" fillId="0" borderId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170" fontId="8" fillId="0" borderId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170" fontId="7" fillId="0" borderId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4" fillId="0" borderId="0"/>
    <xf numFmtId="0" fontId="10" fillId="0" borderId="0"/>
    <xf numFmtId="0" fontId="4" fillId="0" borderId="0"/>
    <xf numFmtId="169" fontId="7" fillId="0" borderId="0"/>
    <xf numFmtId="169" fontId="7" fillId="0" borderId="0"/>
    <xf numFmtId="0" fontId="12" fillId="0" borderId="0"/>
    <xf numFmtId="172" fontId="7" fillId="0" borderId="0"/>
    <xf numFmtId="168" fontId="8" fillId="0" borderId="0"/>
    <xf numFmtId="173" fontId="7" fillId="0" borderId="0"/>
    <xf numFmtId="0" fontId="10" fillId="0" borderId="0"/>
    <xf numFmtId="0" fontId="2" fillId="0" borderId="0" applyFill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172" fontId="7" fillId="0" borderId="0"/>
    <xf numFmtId="0" fontId="2" fillId="0" borderId="0" applyFill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Fill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Fill="0" applyProtection="0"/>
    <xf numFmtId="0" fontId="4" fillId="0" borderId="0"/>
    <xf numFmtId="0" fontId="2" fillId="0" borderId="0" applyFill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Fill="0" applyProtection="0"/>
    <xf numFmtId="0" fontId="1" fillId="0" borderId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3" fillId="0" borderId="0"/>
    <xf numFmtId="0" fontId="10" fillId="0" borderId="0"/>
    <xf numFmtId="0" fontId="2" fillId="0" borderId="0"/>
    <xf numFmtId="0" fontId="2" fillId="0" borderId="0"/>
    <xf numFmtId="173" fontId="8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14" fillId="0" borderId="0"/>
    <xf numFmtId="0" fontId="2" fillId="0" borderId="0" applyFill="0" applyProtection="0"/>
    <xf numFmtId="0" fontId="2" fillId="0" borderId="0" applyFill="0" applyProtection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9" fontId="7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1" fillId="0" borderId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1" fillId="0" borderId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1" fillId="0" borderId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1" fillId="0" borderId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1" fillId="0" borderId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1" fillId="0" borderId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1" fillId="0" borderId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Fill="0" applyProtection="0"/>
    <xf numFmtId="0" fontId="1" fillId="0" borderId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1" fillId="0" borderId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10" fillId="0" borderId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1" fillId="0" borderId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1" fillId="0" borderId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1" fillId="0" borderId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12" fillId="0" borderId="0"/>
    <xf numFmtId="0" fontId="2" fillId="0" borderId="0" applyFill="0" applyProtection="0"/>
    <xf numFmtId="0" fontId="2" fillId="0" borderId="0" applyFill="0" applyProtection="0"/>
    <xf numFmtId="0" fontId="1" fillId="0" borderId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1" fillId="0" borderId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1" fillId="0" borderId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1" fillId="0" borderId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1" fillId="0" borderId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1" fillId="0" borderId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174" fontId="7" fillId="0" borderId="0"/>
    <xf numFmtId="0" fontId="2" fillId="0" borderId="0" applyFill="0" applyProtection="0"/>
    <xf numFmtId="0" fontId="2" fillId="0" borderId="0" applyFill="0" applyProtection="0"/>
    <xf numFmtId="0" fontId="15" fillId="0" borderId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9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17" fillId="0" borderId="0"/>
    <xf numFmtId="0" fontId="18" fillId="0" borderId="0"/>
    <xf numFmtId="175" fontId="19" fillId="0" borderId="0" applyFont="0" applyFill="0" applyBorder="0" applyAlignment="0" applyProtection="0"/>
    <xf numFmtId="176" fontId="19" fillId="0" borderId="0" applyFont="0" applyFill="0" applyBorder="0" applyAlignment="0" applyProtection="0"/>
    <xf numFmtId="177" fontId="10" fillId="0" borderId="0" applyFont="0" applyFill="0" applyBorder="0" applyAlignment="0" applyProtection="0"/>
    <xf numFmtId="177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8" fontId="2" fillId="0" borderId="0" applyFont="0" applyFill="0" applyBorder="0" applyAlignment="0" applyProtection="0"/>
    <xf numFmtId="179" fontId="10" fillId="0" borderId="0" applyFont="0" applyFill="0" applyBorder="0" applyAlignment="0" applyProtection="0"/>
    <xf numFmtId="179" fontId="20" fillId="0" borderId="0" applyFont="0" applyFill="0" applyBorder="0" applyAlignment="0" applyProtection="0"/>
    <xf numFmtId="179" fontId="9" fillId="0" borderId="0" applyFont="0" applyFill="0" applyBorder="0" applyAlignment="0" applyProtection="0"/>
    <xf numFmtId="179" fontId="10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9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0" fillId="0" borderId="0" applyFont="0" applyFill="0" applyBorder="0" applyAlignment="0" applyProtection="0"/>
    <xf numFmtId="178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8" fontId="2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8" fontId="2" fillId="0" borderId="0" applyFont="0" applyFill="0" applyBorder="0" applyAlignment="0" applyProtection="0"/>
    <xf numFmtId="179" fontId="1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8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8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4" fillId="0" borderId="0"/>
  </cellStyleXfs>
  <cellXfs count="87">
    <xf numFmtId="0" fontId="0" fillId="0" borderId="0" xfId="0"/>
    <xf numFmtId="0" fontId="21" fillId="0" borderId="3" xfId="0" applyFont="1" applyFill="1" applyBorder="1" applyAlignment="1">
      <alignment vertical="top" wrapText="1"/>
    </xf>
    <xf numFmtId="0" fontId="0" fillId="0" borderId="0" xfId="0" applyFill="1"/>
    <xf numFmtId="0" fontId="0" fillId="0" borderId="0" xfId="0" applyFill="1" applyAlignment="1">
      <alignment wrapText="1"/>
    </xf>
    <xf numFmtId="0" fontId="21" fillId="0" borderId="1" xfId="0" applyFont="1" applyFill="1" applyBorder="1" applyAlignment="1">
      <alignment vertical="top" wrapText="1"/>
    </xf>
    <xf numFmtId="0" fontId="21" fillId="0" borderId="1" xfId="0" applyFont="1" applyFill="1" applyBorder="1" applyAlignment="1">
      <alignment horizontal="center" vertical="top" wrapText="1"/>
    </xf>
    <xf numFmtId="49" fontId="21" fillId="0" borderId="1" xfId="0" applyNumberFormat="1" applyFont="1" applyFill="1" applyBorder="1" applyAlignment="1">
      <alignment horizontal="center" vertical="top" wrapText="1"/>
    </xf>
    <xf numFmtId="0" fontId="21" fillId="0" borderId="1" xfId="0" applyFont="1" applyFill="1" applyBorder="1" applyAlignment="1">
      <alignment horizontal="center" vertical="top"/>
    </xf>
    <xf numFmtId="0" fontId="21" fillId="0" borderId="1" xfId="0" applyFont="1" applyFill="1" applyBorder="1" applyAlignment="1">
      <alignment horizontal="center" wrapText="1"/>
    </xf>
    <xf numFmtId="0" fontId="21" fillId="0" borderId="4" xfId="0" applyFont="1" applyFill="1" applyBorder="1" applyAlignment="1">
      <alignment horizontal="center" wrapText="1"/>
    </xf>
    <xf numFmtId="49" fontId="0" fillId="0" borderId="0" xfId="0" applyNumberFormat="1" applyFill="1"/>
    <xf numFmtId="0" fontId="21" fillId="0" borderId="1" xfId="0" applyFont="1" applyFill="1" applyBorder="1" applyAlignment="1">
      <alignment vertical="top" wrapText="1"/>
    </xf>
    <xf numFmtId="4" fontId="21" fillId="0" borderId="1" xfId="0" applyNumberFormat="1" applyFont="1" applyFill="1" applyBorder="1" applyAlignment="1">
      <alignment horizontal="center" vertical="top" wrapText="1"/>
    </xf>
    <xf numFmtId="0" fontId="0" fillId="0" borderId="0" xfId="0" applyFill="1" applyAlignment="1">
      <alignment horizontal="center"/>
    </xf>
    <xf numFmtId="0" fontId="24" fillId="0" borderId="0" xfId="0" applyFont="1" applyFill="1" applyAlignment="1">
      <alignment horizontal="left"/>
    </xf>
    <xf numFmtId="0" fontId="5" fillId="0" borderId="0" xfId="0" applyFont="1" applyFill="1" applyAlignment="1">
      <alignment horizontal="left"/>
    </xf>
    <xf numFmtId="0" fontId="21" fillId="0" borderId="1" xfId="0" applyFont="1" applyFill="1" applyBorder="1" applyAlignment="1">
      <alignment horizontal="center" wrapText="1"/>
    </xf>
    <xf numFmtId="4" fontId="21" fillId="0" borderId="5" xfId="0" applyNumberFormat="1" applyFont="1" applyFill="1" applyBorder="1" applyAlignment="1">
      <alignment horizontal="center" vertical="top"/>
    </xf>
    <xf numFmtId="0" fontId="21" fillId="0" borderId="1" xfId="0" applyFont="1" applyFill="1" applyBorder="1" applyAlignment="1">
      <alignment vertical="top" wrapText="1"/>
    </xf>
    <xf numFmtId="0" fontId="21" fillId="0" borderId="5" xfId="0" applyFont="1" applyFill="1" applyBorder="1" applyAlignment="1">
      <alignment horizontal="center" vertical="top"/>
    </xf>
    <xf numFmtId="0" fontId="21" fillId="0" borderId="1" xfId="0" applyFont="1" applyFill="1" applyBorder="1" applyAlignment="1">
      <alignment horizontal="center" wrapText="1"/>
    </xf>
    <xf numFmtId="4" fontId="23" fillId="0" borderId="5" xfId="0" applyNumberFormat="1" applyFont="1" applyFill="1" applyBorder="1" applyAlignment="1">
      <alignment horizontal="center" vertical="top"/>
    </xf>
    <xf numFmtId="0" fontId="21" fillId="0" borderId="4" xfId="0" applyFont="1" applyFill="1" applyBorder="1" applyAlignment="1">
      <alignment horizontal="center" wrapText="1"/>
    </xf>
    <xf numFmtId="0" fontId="21" fillId="0" borderId="5" xfId="0" applyFont="1" applyFill="1" applyBorder="1" applyAlignment="1">
      <alignment horizontal="center" vertical="top" wrapText="1"/>
    </xf>
    <xf numFmtId="4" fontId="21" fillId="0" borderId="5" xfId="0" applyNumberFormat="1" applyFont="1" applyFill="1" applyBorder="1" applyAlignment="1">
      <alignment horizontal="center" vertical="top"/>
    </xf>
    <xf numFmtId="0" fontId="21" fillId="0" borderId="1" xfId="0" applyFont="1" applyFill="1" applyBorder="1" applyAlignment="1">
      <alignment vertical="top" wrapText="1"/>
    </xf>
    <xf numFmtId="4" fontId="21" fillId="0" borderId="5" xfId="0" applyNumberFormat="1" applyFont="1" applyFill="1" applyBorder="1" applyAlignment="1">
      <alignment horizontal="center" vertical="top" wrapText="1"/>
    </xf>
    <xf numFmtId="0" fontId="21" fillId="0" borderId="5" xfId="0" applyFont="1" applyFill="1" applyBorder="1" applyAlignment="1">
      <alignment horizontal="center" wrapText="1"/>
    </xf>
    <xf numFmtId="0" fontId="28" fillId="0" borderId="0" xfId="0" applyFont="1" applyFill="1" applyAlignment="1">
      <alignment horizontal="left"/>
    </xf>
    <xf numFmtId="0" fontId="21" fillId="0" borderId="0" xfId="0" applyFont="1"/>
    <xf numFmtId="0" fontId="29" fillId="0" borderId="0" xfId="0" applyFont="1" applyFill="1" applyAlignment="1">
      <alignment horizontal="left"/>
    </xf>
    <xf numFmtId="0" fontId="21" fillId="0" borderId="0" xfId="0" applyFont="1" applyFill="1"/>
    <xf numFmtId="0" fontId="21" fillId="0" borderId="1" xfId="0" applyFont="1" applyFill="1" applyBorder="1" applyAlignment="1">
      <alignment wrapText="1"/>
    </xf>
    <xf numFmtId="0" fontId="21" fillId="0" borderId="1" xfId="0" applyFont="1" applyFill="1" applyBorder="1" applyAlignment="1">
      <alignment vertical="top" wrapText="1"/>
    </xf>
    <xf numFmtId="0" fontId="27" fillId="0" borderId="0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 wrapText="1"/>
    </xf>
    <xf numFmtId="0" fontId="21" fillId="0" borderId="3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center" vertical="center" wrapText="1"/>
    </xf>
    <xf numFmtId="0" fontId="21" fillId="0" borderId="3" xfId="0" applyFont="1" applyFill="1" applyBorder="1" applyAlignment="1">
      <alignment horizontal="left" vertical="top" wrapText="1"/>
    </xf>
    <xf numFmtId="0" fontId="21" fillId="0" borderId="4" xfId="0" applyFont="1" applyFill="1" applyBorder="1" applyAlignment="1">
      <alignment horizontal="left" vertical="top" wrapText="1"/>
    </xf>
    <xf numFmtId="0" fontId="21" fillId="0" borderId="2" xfId="0" applyFont="1" applyFill="1" applyBorder="1" applyAlignment="1">
      <alignment horizontal="left" vertical="top" wrapText="1"/>
    </xf>
    <xf numFmtId="49" fontId="21" fillId="0" borderId="3" xfId="0" applyNumberFormat="1" applyFont="1" applyFill="1" applyBorder="1" applyAlignment="1">
      <alignment horizontal="center" vertical="top" wrapText="1"/>
    </xf>
    <xf numFmtId="49" fontId="21" fillId="0" borderId="4" xfId="0" applyNumberFormat="1" applyFont="1" applyFill="1" applyBorder="1" applyAlignment="1">
      <alignment horizontal="center" vertical="top" wrapText="1"/>
    </xf>
    <xf numFmtId="49" fontId="21" fillId="0" borderId="2" xfId="0" applyNumberFormat="1" applyFont="1" applyFill="1" applyBorder="1" applyAlignment="1">
      <alignment horizontal="center" vertical="top" wrapText="1"/>
    </xf>
    <xf numFmtId="0" fontId="21" fillId="0" borderId="1" xfId="0" applyFont="1" applyFill="1" applyBorder="1" applyAlignment="1">
      <alignment horizontal="left" vertical="top" wrapText="1"/>
    </xf>
    <xf numFmtId="0" fontId="21" fillId="0" borderId="1" xfId="0" applyFont="1" applyFill="1" applyBorder="1" applyAlignment="1">
      <alignment wrapText="1"/>
    </xf>
    <xf numFmtId="0" fontId="21" fillId="0" borderId="3" xfId="0" applyFont="1" applyFill="1" applyBorder="1" applyAlignment="1">
      <alignment vertical="top" wrapText="1"/>
    </xf>
    <xf numFmtId="0" fontId="21" fillId="0" borderId="4" xfId="0" applyFont="1" applyFill="1" applyBorder="1" applyAlignment="1">
      <alignment vertical="top" wrapText="1"/>
    </xf>
    <xf numFmtId="0" fontId="21" fillId="0" borderId="2" xfId="0" applyFont="1" applyFill="1" applyBorder="1" applyAlignment="1">
      <alignment vertical="top" wrapText="1"/>
    </xf>
    <xf numFmtId="0" fontId="21" fillId="0" borderId="1" xfId="0" applyFont="1" applyFill="1" applyBorder="1" applyAlignment="1">
      <alignment horizontal="center" vertical="top" wrapText="1"/>
    </xf>
    <xf numFmtId="49" fontId="21" fillId="0" borderId="1" xfId="0" applyNumberFormat="1" applyFont="1" applyFill="1" applyBorder="1" applyAlignment="1">
      <alignment horizontal="center" vertical="top" wrapText="1"/>
    </xf>
    <xf numFmtId="0" fontId="21" fillId="0" borderId="1" xfId="0" applyFont="1" applyFill="1" applyBorder="1" applyAlignment="1">
      <alignment horizontal="center" wrapText="1"/>
    </xf>
    <xf numFmtId="0" fontId="21" fillId="0" borderId="3" xfId="0" applyFont="1" applyFill="1" applyBorder="1" applyAlignment="1">
      <alignment horizontal="center" wrapText="1"/>
    </xf>
    <xf numFmtId="0" fontId="21" fillId="0" borderId="4" xfId="0" applyFont="1" applyFill="1" applyBorder="1" applyAlignment="1">
      <alignment horizontal="center" wrapText="1"/>
    </xf>
    <xf numFmtId="0" fontId="21" fillId="0" borderId="2" xfId="0" applyFont="1" applyFill="1" applyBorder="1" applyAlignment="1">
      <alignment horizontal="center" wrapText="1"/>
    </xf>
    <xf numFmtId="0" fontId="21" fillId="0" borderId="1" xfId="0" applyFont="1" applyFill="1" applyBorder="1" applyAlignment="1">
      <alignment vertical="top" wrapText="1"/>
    </xf>
    <xf numFmtId="0" fontId="21" fillId="0" borderId="6" xfId="0" applyFont="1" applyFill="1" applyBorder="1" applyAlignment="1">
      <alignment horizontal="center" vertical="top"/>
    </xf>
    <xf numFmtId="0" fontId="21" fillId="0" borderId="7" xfId="0" applyFont="1" applyFill="1" applyBorder="1" applyAlignment="1">
      <alignment horizontal="center" vertical="top"/>
    </xf>
    <xf numFmtId="0" fontId="21" fillId="0" borderId="11" xfId="0" applyFont="1" applyFill="1" applyBorder="1" applyAlignment="1">
      <alignment horizontal="center" vertical="top"/>
    </xf>
    <xf numFmtId="0" fontId="21" fillId="0" borderId="8" xfId="0" applyFont="1" applyFill="1" applyBorder="1" applyAlignment="1">
      <alignment horizontal="center" vertical="top"/>
    </xf>
    <xf numFmtId="0" fontId="21" fillId="0" borderId="0" xfId="0" applyFont="1" applyFill="1" applyBorder="1" applyAlignment="1">
      <alignment horizontal="center" vertical="top"/>
    </xf>
    <xf numFmtId="0" fontId="21" fillId="0" borderId="12" xfId="0" applyFont="1" applyFill="1" applyBorder="1" applyAlignment="1">
      <alignment horizontal="center" vertical="top"/>
    </xf>
    <xf numFmtId="0" fontId="21" fillId="0" borderId="9" xfId="0" applyFont="1" applyFill="1" applyBorder="1" applyAlignment="1">
      <alignment horizontal="center" vertical="top"/>
    </xf>
    <xf numFmtId="0" fontId="21" fillId="0" borderId="10" xfId="0" applyFont="1" applyFill="1" applyBorder="1" applyAlignment="1">
      <alignment horizontal="center" vertical="top"/>
    </xf>
    <xf numFmtId="0" fontId="21" fillId="0" borderId="13" xfId="0" applyFont="1" applyFill="1" applyBorder="1" applyAlignment="1">
      <alignment horizontal="center" vertical="top"/>
    </xf>
    <xf numFmtId="0" fontId="24" fillId="0" borderId="0" xfId="0" applyFont="1" applyFill="1" applyAlignment="1">
      <alignment horizontal="left"/>
    </xf>
    <xf numFmtId="0" fontId="26" fillId="0" borderId="3" xfId="0" applyFont="1" applyFill="1" applyBorder="1" applyAlignment="1">
      <alignment vertical="top" wrapText="1"/>
    </xf>
    <xf numFmtId="0" fontId="26" fillId="0" borderId="4" xfId="0" applyFont="1" applyFill="1" applyBorder="1" applyAlignment="1">
      <alignment vertical="top" wrapText="1"/>
    </xf>
    <xf numFmtId="0" fontId="26" fillId="0" borderId="2" xfId="0" applyFont="1" applyFill="1" applyBorder="1" applyAlignment="1">
      <alignment vertical="top" wrapText="1"/>
    </xf>
    <xf numFmtId="0" fontId="21" fillId="0" borderId="3" xfId="0" applyFont="1" applyFill="1" applyBorder="1" applyAlignment="1">
      <alignment wrapText="1"/>
    </xf>
    <xf numFmtId="0" fontId="21" fillId="0" borderId="4" xfId="0" applyFont="1" applyFill="1" applyBorder="1" applyAlignment="1">
      <alignment wrapText="1"/>
    </xf>
    <xf numFmtId="0" fontId="21" fillId="0" borderId="2" xfId="0" applyFont="1" applyFill="1" applyBorder="1" applyAlignment="1">
      <alignment wrapText="1"/>
    </xf>
    <xf numFmtId="0" fontId="21" fillId="0" borderId="6" xfId="0" applyFont="1" applyFill="1" applyBorder="1" applyAlignment="1">
      <alignment horizontal="center" vertical="top" wrapText="1"/>
    </xf>
    <xf numFmtId="0" fontId="21" fillId="0" borderId="7" xfId="0" applyFont="1" applyFill="1" applyBorder="1" applyAlignment="1">
      <alignment horizontal="center" vertical="top" wrapText="1"/>
    </xf>
    <xf numFmtId="0" fontId="21" fillId="0" borderId="8" xfId="0" applyFont="1" applyFill="1" applyBorder="1" applyAlignment="1">
      <alignment horizontal="center" vertical="top" wrapText="1"/>
    </xf>
    <xf numFmtId="0" fontId="21" fillId="0" borderId="0" xfId="0" applyFont="1" applyFill="1" applyBorder="1" applyAlignment="1">
      <alignment horizontal="center" vertical="top" wrapText="1"/>
    </xf>
    <xf numFmtId="0" fontId="21" fillId="0" borderId="9" xfId="0" applyFont="1" applyFill="1" applyBorder="1" applyAlignment="1">
      <alignment horizontal="center" vertical="top" wrapText="1"/>
    </xf>
    <xf numFmtId="0" fontId="21" fillId="0" borderId="10" xfId="0" applyFont="1" applyFill="1" applyBorder="1" applyAlignment="1">
      <alignment horizontal="center" vertical="top" wrapText="1"/>
    </xf>
    <xf numFmtId="0" fontId="27" fillId="0" borderId="10" xfId="0" applyFont="1" applyFill="1" applyBorder="1" applyAlignment="1">
      <alignment horizontal="center" vertical="center" wrapText="1"/>
    </xf>
    <xf numFmtId="0" fontId="22" fillId="0" borderId="10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top" wrapText="1"/>
    </xf>
    <xf numFmtId="0" fontId="21" fillId="0" borderId="3" xfId="0" applyFont="1" applyFill="1" applyBorder="1" applyAlignment="1">
      <alignment horizontal="center" vertical="top" wrapText="1"/>
    </xf>
    <xf numFmtId="0" fontId="21" fillId="0" borderId="4" xfId="0" applyFont="1" applyFill="1" applyBorder="1" applyAlignment="1">
      <alignment horizontal="center" vertical="top" wrapText="1"/>
    </xf>
    <xf numFmtId="0" fontId="21" fillId="0" borderId="2" xfId="0" applyFont="1" applyFill="1" applyBorder="1" applyAlignment="1">
      <alignment horizontal="center" vertical="top" wrapText="1"/>
    </xf>
    <xf numFmtId="0" fontId="21" fillId="0" borderId="11" xfId="0" applyFont="1" applyFill="1" applyBorder="1" applyAlignment="1">
      <alignment horizontal="center" vertical="top" wrapText="1"/>
    </xf>
    <xf numFmtId="0" fontId="21" fillId="0" borderId="12" xfId="0" applyFont="1" applyFill="1" applyBorder="1" applyAlignment="1">
      <alignment horizontal="center" vertical="top" wrapText="1"/>
    </xf>
    <xf numFmtId="0" fontId="21" fillId="0" borderId="13" xfId="0" applyFont="1" applyFill="1" applyBorder="1" applyAlignment="1">
      <alignment horizontal="center" vertical="top" wrapText="1"/>
    </xf>
  </cellXfs>
  <cellStyles count="4643">
    <cellStyle name="20% — акцент1" xfId="1"/>
    <cellStyle name="20% — акцент2" xfId="2"/>
    <cellStyle name="20% — акцент3" xfId="3"/>
    <cellStyle name="20% — акцент4" xfId="4"/>
    <cellStyle name="20% — акцент5" xfId="5"/>
    <cellStyle name="20% — акцент6" xfId="6"/>
    <cellStyle name="40% — акцент1" xfId="7"/>
    <cellStyle name="40% — акцент2" xfId="8"/>
    <cellStyle name="40% — акцент3" xfId="9"/>
    <cellStyle name="40% — акцент4" xfId="10"/>
    <cellStyle name="40% — акцент5" xfId="11"/>
    <cellStyle name="40% — акцент6" xfId="12"/>
    <cellStyle name="60% — акцент1" xfId="13"/>
    <cellStyle name="60% — акцент2" xfId="14"/>
    <cellStyle name="60% — акцент3" xfId="15"/>
    <cellStyle name="60% — акцент4" xfId="16"/>
    <cellStyle name="60% — акцент5" xfId="17"/>
    <cellStyle name="60% — акцент6" xfId="18"/>
    <cellStyle name="Normal_1. Свод по школамNEW" xfId="19"/>
    <cellStyle name="Костя" xfId="20"/>
    <cellStyle name="Обычный" xfId="0" builtinId="0"/>
    <cellStyle name="Обычный 10" xfId="21"/>
    <cellStyle name="Обычный 10 2" xfId="22"/>
    <cellStyle name="Обычный 10 2 2" xfId="23"/>
    <cellStyle name="Обычный 10 3" xfId="24"/>
    <cellStyle name="Обычный 10 4" xfId="25"/>
    <cellStyle name="Обычный 10 5" xfId="26"/>
    <cellStyle name="Обычный 100" xfId="27"/>
    <cellStyle name="Обычный 101" xfId="28"/>
    <cellStyle name="Обычный 102" xfId="29"/>
    <cellStyle name="Обычный 103" xfId="30"/>
    <cellStyle name="Обычный 104" xfId="31"/>
    <cellStyle name="Обычный 105" xfId="32"/>
    <cellStyle name="Обычный 106" xfId="33"/>
    <cellStyle name="Обычный 108" xfId="34"/>
    <cellStyle name="Обычный 109" xfId="35"/>
    <cellStyle name="Обычный 11" xfId="36"/>
    <cellStyle name="Обычный 11 2" xfId="37"/>
    <cellStyle name="Обычный 11 2 2" xfId="38"/>
    <cellStyle name="Обычный 11 2 3" xfId="39"/>
    <cellStyle name="Обычный 11 2 3 2" xfId="40"/>
    <cellStyle name="Обычный 11 2 3 3" xfId="41"/>
    <cellStyle name="Обычный 11 2 3 4" xfId="42"/>
    <cellStyle name="Обычный 11 2 3 5" xfId="43"/>
    <cellStyle name="Обычный 11 2 3 6" xfId="44"/>
    <cellStyle name="Обычный 11 2 3 7" xfId="45"/>
    <cellStyle name="Обычный 110" xfId="46"/>
    <cellStyle name="Обычный 111" xfId="47"/>
    <cellStyle name="Обычный 112" xfId="48"/>
    <cellStyle name="Обычный 113" xfId="49"/>
    <cellStyle name="Обычный 114" xfId="50"/>
    <cellStyle name="Обычный 115" xfId="51"/>
    <cellStyle name="Обычный 116" xfId="52"/>
    <cellStyle name="Обычный 117" xfId="53"/>
    <cellStyle name="Обычный 118" xfId="54"/>
    <cellStyle name="Обычный 119" xfId="55"/>
    <cellStyle name="Обычный 12" xfId="56"/>
    <cellStyle name="Обычный 12 2" xfId="57"/>
    <cellStyle name="Обычный 120" xfId="58"/>
    <cellStyle name="Обычный 121" xfId="59"/>
    <cellStyle name="Обычный 122" xfId="60"/>
    <cellStyle name="Обычный 124" xfId="61"/>
    <cellStyle name="Обычный 125" xfId="62"/>
    <cellStyle name="Обычный 126" xfId="63"/>
    <cellStyle name="Обычный 127" xfId="64"/>
    <cellStyle name="Обычный 128" xfId="65"/>
    <cellStyle name="Обычный 129" xfId="66"/>
    <cellStyle name="Обычный 13" xfId="67"/>
    <cellStyle name="Обычный 13 2" xfId="68"/>
    <cellStyle name="Обычный 130" xfId="69"/>
    <cellStyle name="Обычный 131" xfId="70"/>
    <cellStyle name="Обычный 132" xfId="71"/>
    <cellStyle name="Обычный 133" xfId="72"/>
    <cellStyle name="Обычный 134" xfId="73"/>
    <cellStyle name="Обычный 135" xfId="74"/>
    <cellStyle name="Обычный 136" xfId="75"/>
    <cellStyle name="Обычный 137" xfId="76"/>
    <cellStyle name="Обычный 138" xfId="77"/>
    <cellStyle name="Обычный 139" xfId="78"/>
    <cellStyle name="Обычный 14" xfId="79"/>
    <cellStyle name="Обычный 14 2" xfId="80"/>
    <cellStyle name="Обычный 140" xfId="81"/>
    <cellStyle name="Обычный 141" xfId="82"/>
    <cellStyle name="Обычный 142" xfId="83"/>
    <cellStyle name="Обычный 143" xfId="84"/>
    <cellStyle name="Обычный 144" xfId="85"/>
    <cellStyle name="Обычный 145" xfId="86"/>
    <cellStyle name="Обычный 146" xfId="87"/>
    <cellStyle name="Обычный 147" xfId="88"/>
    <cellStyle name="Обычный 148" xfId="89"/>
    <cellStyle name="Обычный 149" xfId="90"/>
    <cellStyle name="Обычный 15" xfId="91"/>
    <cellStyle name="Обычный 15 2" xfId="92"/>
    <cellStyle name="Обычный 150" xfId="93"/>
    <cellStyle name="Обычный 151" xfId="94"/>
    <cellStyle name="Обычный 153" xfId="95"/>
    <cellStyle name="Обычный 154" xfId="96"/>
    <cellStyle name="Обычный 157" xfId="97"/>
    <cellStyle name="Обычный 158" xfId="98"/>
    <cellStyle name="Обычный 159" xfId="99"/>
    <cellStyle name="Обычный 16" xfId="100"/>
    <cellStyle name="Обычный 16 2" xfId="101"/>
    <cellStyle name="Обычный 161" xfId="102"/>
    <cellStyle name="Обычный 162" xfId="103"/>
    <cellStyle name="Обычный 163" xfId="104"/>
    <cellStyle name="Обычный 164" xfId="105"/>
    <cellStyle name="Обычный 167" xfId="106"/>
    <cellStyle name="Обычный 168" xfId="107"/>
    <cellStyle name="Обычный 169" xfId="108"/>
    <cellStyle name="Обычный 17" xfId="109"/>
    <cellStyle name="Обычный 17 2" xfId="110"/>
    <cellStyle name="Обычный 170" xfId="111"/>
    <cellStyle name="Обычный 171" xfId="112"/>
    <cellStyle name="Обычный 172" xfId="113"/>
    <cellStyle name="Обычный 173" xfId="114"/>
    <cellStyle name="Обычный 174" xfId="115"/>
    <cellStyle name="Обычный 175" xfId="116"/>
    <cellStyle name="Обычный 176" xfId="117"/>
    <cellStyle name="Обычный 177" xfId="118"/>
    <cellStyle name="Обычный 178" xfId="119"/>
    <cellStyle name="Обычный 179" xfId="120"/>
    <cellStyle name="Обычный 18" xfId="121"/>
    <cellStyle name="Обычный 18 2" xfId="122"/>
    <cellStyle name="Обычный 180" xfId="123"/>
    <cellStyle name="Обычный 182" xfId="124"/>
    <cellStyle name="Обычный 183" xfId="125"/>
    <cellStyle name="Обычный 184" xfId="126"/>
    <cellStyle name="Обычный 185" xfId="127"/>
    <cellStyle name="Обычный 186" xfId="128"/>
    <cellStyle name="Обычный 187" xfId="129"/>
    <cellStyle name="Обычный 188" xfId="130"/>
    <cellStyle name="Обычный 189" xfId="131"/>
    <cellStyle name="Обычный 19" xfId="132"/>
    <cellStyle name="Обычный 19 2" xfId="133"/>
    <cellStyle name="Обычный 190" xfId="134"/>
    <cellStyle name="Обычный 192" xfId="135"/>
    <cellStyle name="Обычный 193" xfId="136"/>
    <cellStyle name="Обычный 195" xfId="137"/>
    <cellStyle name="Обычный 196" xfId="138"/>
    <cellStyle name="Обычный 197" xfId="139"/>
    <cellStyle name="Обычный 198" xfId="140"/>
    <cellStyle name="Обычный 199" xfId="141"/>
    <cellStyle name="Обычный 2" xfId="142"/>
    <cellStyle name="Обычный 2 10" xfId="143"/>
    <cellStyle name="Обычный 2 11" xfId="144"/>
    <cellStyle name="Обычный 2 11 10" xfId="145"/>
    <cellStyle name="Обычный 2 11 2" xfId="146"/>
    <cellStyle name="Обычный 2 11 2 2" xfId="147"/>
    <cellStyle name="Обычный 2 11 2 3" xfId="148"/>
    <cellStyle name="Обычный 2 11 2 4" xfId="149"/>
    <cellStyle name="Обычный 2 11 2 5" xfId="150"/>
    <cellStyle name="Обычный 2 11 2 6" xfId="151"/>
    <cellStyle name="Обычный 2 11 2 7" xfId="152"/>
    <cellStyle name="Обычный 2 11 2 8" xfId="153"/>
    <cellStyle name="Обычный 2 11 2 9" xfId="154"/>
    <cellStyle name="Обычный 2 11 3" xfId="155"/>
    <cellStyle name="Обычный 2 11 4" xfId="156"/>
    <cellStyle name="Обычный 2 11 5" xfId="157"/>
    <cellStyle name="Обычный 2 11 6" xfId="158"/>
    <cellStyle name="Обычный 2 11 7" xfId="159"/>
    <cellStyle name="Обычный 2 11 8" xfId="160"/>
    <cellStyle name="Обычный 2 11 9" xfId="161"/>
    <cellStyle name="Обычный 2 12" xfId="162"/>
    <cellStyle name="Обычный 2 12 10" xfId="163"/>
    <cellStyle name="Обычный 2 12 2" xfId="164"/>
    <cellStyle name="Обычный 2 12 2 2" xfId="165"/>
    <cellStyle name="Обычный 2 12 2 3" xfId="166"/>
    <cellStyle name="Обычный 2 12 2 4" xfId="167"/>
    <cellStyle name="Обычный 2 12 2 5" xfId="168"/>
    <cellStyle name="Обычный 2 12 2 6" xfId="169"/>
    <cellStyle name="Обычный 2 12 2 7" xfId="170"/>
    <cellStyle name="Обычный 2 12 2 8" xfId="171"/>
    <cellStyle name="Обычный 2 12 2 9" xfId="172"/>
    <cellStyle name="Обычный 2 12 3" xfId="173"/>
    <cellStyle name="Обычный 2 12 4" xfId="174"/>
    <cellStyle name="Обычный 2 12 5" xfId="175"/>
    <cellStyle name="Обычный 2 12 6" xfId="176"/>
    <cellStyle name="Обычный 2 12 7" xfId="177"/>
    <cellStyle name="Обычный 2 12 8" xfId="178"/>
    <cellStyle name="Обычный 2 12 9" xfId="179"/>
    <cellStyle name="Обычный 2 13" xfId="180"/>
    <cellStyle name="Обычный 2 13 10" xfId="181"/>
    <cellStyle name="Обычный 2 13 11" xfId="182"/>
    <cellStyle name="Обычный 2 13 2" xfId="183"/>
    <cellStyle name="Обычный 2 13 2 10" xfId="184"/>
    <cellStyle name="Обычный 2 13 2 11" xfId="185"/>
    <cellStyle name="Обычный 2 13 2 2" xfId="186"/>
    <cellStyle name="Обычный 2 13 2 2 10" xfId="187"/>
    <cellStyle name="Обычный 2 13 2 2 11" xfId="188"/>
    <cellStyle name="Обычный 2 13 2 2 12" xfId="189"/>
    <cellStyle name="Обычный 2 13 2 2 2" xfId="190"/>
    <cellStyle name="Обычный 2 13 2 2 2 10" xfId="191"/>
    <cellStyle name="Обычный 2 13 2 2 2 11" xfId="192"/>
    <cellStyle name="Обычный 2 13 2 2 2 2" xfId="193"/>
    <cellStyle name="Обычный 2 13 2 2 2 2 10" xfId="194"/>
    <cellStyle name="Обычный 2 13 2 2 2 2 11" xfId="195"/>
    <cellStyle name="Обычный 2 13 2 2 2 2 2" xfId="196"/>
    <cellStyle name="Обычный 2 13 2 2 2 2 2 10" xfId="197"/>
    <cellStyle name="Обычный 2 13 2 2 2 2 2 11" xfId="198"/>
    <cellStyle name="Обычный 2 13 2 2 2 2 2 12" xfId="199"/>
    <cellStyle name="Обычный 2 13 2 2 2 2 2 2" xfId="200"/>
    <cellStyle name="Обычный 2 13 2 2 2 2 2 2 10" xfId="201"/>
    <cellStyle name="Обычный 2 13 2 2 2 2 2 2 2" xfId="202"/>
    <cellStyle name="Обычный 2 13 2 2 2 2 2 2 2 2" xfId="203"/>
    <cellStyle name="Обычный 2 13 2 2 2 2 2 2 2 3" xfId="204"/>
    <cellStyle name="Обычный 2 13 2 2 2 2 2 2 2 4" xfId="205"/>
    <cellStyle name="Обычный 2 13 2 2 2 2 2 2 2 5" xfId="206"/>
    <cellStyle name="Обычный 2 13 2 2 2 2 2 2 2 6" xfId="207"/>
    <cellStyle name="Обычный 2 13 2 2 2 2 2 2 2 7" xfId="208"/>
    <cellStyle name="Обычный 2 13 2 2 2 2 2 2 2 8" xfId="209"/>
    <cellStyle name="Обычный 2 13 2 2 2 2 2 2 2 9" xfId="210"/>
    <cellStyle name="Обычный 2 13 2 2 2 2 2 2 3" xfId="211"/>
    <cellStyle name="Обычный 2 13 2 2 2 2 2 2 4" xfId="212"/>
    <cellStyle name="Обычный 2 13 2 2 2 2 2 2 5" xfId="213"/>
    <cellStyle name="Обычный 2 13 2 2 2 2 2 2 6" xfId="214"/>
    <cellStyle name="Обычный 2 13 2 2 2 2 2 2 7" xfId="215"/>
    <cellStyle name="Обычный 2 13 2 2 2 2 2 2 8" xfId="216"/>
    <cellStyle name="Обычный 2 13 2 2 2 2 2 2 9" xfId="217"/>
    <cellStyle name="Обычный 2 13 2 2 2 2 2 3" xfId="218"/>
    <cellStyle name="Обычный 2 13 2 2 2 2 2 3 10" xfId="219"/>
    <cellStyle name="Обычный 2 13 2 2 2 2 2 3 2" xfId="220"/>
    <cellStyle name="Обычный 2 13 2 2 2 2 2 3 2 2" xfId="221"/>
    <cellStyle name="Обычный 2 13 2 2 2 2 2 3 2 3" xfId="222"/>
    <cellStyle name="Обычный 2 13 2 2 2 2 2 3 2 4" xfId="223"/>
    <cellStyle name="Обычный 2 13 2 2 2 2 2 3 2 5" xfId="224"/>
    <cellStyle name="Обычный 2 13 2 2 2 2 2 3 2 6" xfId="225"/>
    <cellStyle name="Обычный 2 13 2 2 2 2 2 3 2 7" xfId="226"/>
    <cellStyle name="Обычный 2 13 2 2 2 2 2 3 2 8" xfId="227"/>
    <cellStyle name="Обычный 2 13 2 2 2 2 2 3 2 9" xfId="228"/>
    <cellStyle name="Обычный 2 13 2 2 2 2 2 3 3" xfId="229"/>
    <cellStyle name="Обычный 2 13 2 2 2 2 2 3 4" xfId="230"/>
    <cellStyle name="Обычный 2 13 2 2 2 2 2 3 5" xfId="231"/>
    <cellStyle name="Обычный 2 13 2 2 2 2 2 3 6" xfId="232"/>
    <cellStyle name="Обычный 2 13 2 2 2 2 2 3 7" xfId="233"/>
    <cellStyle name="Обычный 2 13 2 2 2 2 2 3 8" xfId="234"/>
    <cellStyle name="Обычный 2 13 2 2 2 2 2 3 9" xfId="235"/>
    <cellStyle name="Обычный 2 13 2 2 2 2 2 4" xfId="236"/>
    <cellStyle name="Обычный 2 13 2 2 2 2 2 4 2" xfId="237"/>
    <cellStyle name="Обычный 2 13 2 2 2 2 2 4 3" xfId="238"/>
    <cellStyle name="Обычный 2 13 2 2 2 2 2 4 4" xfId="239"/>
    <cellStyle name="Обычный 2 13 2 2 2 2 2 4 5" xfId="240"/>
    <cellStyle name="Обычный 2 13 2 2 2 2 2 4 6" xfId="241"/>
    <cellStyle name="Обычный 2 13 2 2 2 2 2 4 7" xfId="242"/>
    <cellStyle name="Обычный 2 13 2 2 2 2 2 4 8" xfId="243"/>
    <cellStyle name="Обычный 2 13 2 2 2 2 2 4 9" xfId="244"/>
    <cellStyle name="Обычный 2 13 2 2 2 2 2 5" xfId="245"/>
    <cellStyle name="Обычный 2 13 2 2 2 2 2 6" xfId="246"/>
    <cellStyle name="Обычный 2 13 2 2 2 2 2 7" xfId="247"/>
    <cellStyle name="Обычный 2 13 2 2 2 2 2 8" xfId="248"/>
    <cellStyle name="Обычный 2 13 2 2 2 2 2 9" xfId="249"/>
    <cellStyle name="Обычный 2 13 2 2 2 2 3" xfId="250"/>
    <cellStyle name="Обычный 2 13 2 2 2 2 3 2" xfId="251"/>
    <cellStyle name="Обычный 2 13 2 2 2 2 3 3" xfId="252"/>
    <cellStyle name="Обычный 2 13 2 2 2 2 3 4" xfId="253"/>
    <cellStyle name="Обычный 2 13 2 2 2 2 3 5" xfId="254"/>
    <cellStyle name="Обычный 2 13 2 2 2 2 3 6" xfId="255"/>
    <cellStyle name="Обычный 2 13 2 2 2 2 3 7" xfId="256"/>
    <cellStyle name="Обычный 2 13 2 2 2 2 3 8" xfId="257"/>
    <cellStyle name="Обычный 2 13 2 2 2 2 3 9" xfId="258"/>
    <cellStyle name="Обычный 2 13 2 2 2 2 4" xfId="259"/>
    <cellStyle name="Обычный 2 13 2 2 2 2 5" xfId="260"/>
    <cellStyle name="Обычный 2 13 2 2 2 2 6" xfId="261"/>
    <cellStyle name="Обычный 2 13 2 2 2 2 7" xfId="262"/>
    <cellStyle name="Обычный 2 13 2 2 2 2 8" xfId="263"/>
    <cellStyle name="Обычный 2 13 2 2 2 2 9" xfId="264"/>
    <cellStyle name="Обычный 2 13 2 2 2 3" xfId="265"/>
    <cellStyle name="Обычный 2 13 2 2 2 3 2" xfId="266"/>
    <cellStyle name="Обычный 2 13 2 2 2 3 3" xfId="267"/>
    <cellStyle name="Обычный 2 13 2 2 2 3 4" xfId="268"/>
    <cellStyle name="Обычный 2 13 2 2 2 3 5" xfId="269"/>
    <cellStyle name="Обычный 2 13 2 2 2 3 6" xfId="270"/>
    <cellStyle name="Обычный 2 13 2 2 2 3 7" xfId="271"/>
    <cellStyle name="Обычный 2 13 2 2 2 3 8" xfId="272"/>
    <cellStyle name="Обычный 2 13 2 2 2 3 9" xfId="273"/>
    <cellStyle name="Обычный 2 13 2 2 2 4" xfId="274"/>
    <cellStyle name="Обычный 2 13 2 2 2 5" xfId="275"/>
    <cellStyle name="Обычный 2 13 2 2 2 6" xfId="276"/>
    <cellStyle name="Обычный 2 13 2 2 2 7" xfId="277"/>
    <cellStyle name="Обычный 2 13 2 2 2 8" xfId="278"/>
    <cellStyle name="Обычный 2 13 2 2 2 9" xfId="279"/>
    <cellStyle name="Обычный 2 13 2 2 3" xfId="280"/>
    <cellStyle name="Обычный 2 13 2 2 3 10" xfId="281"/>
    <cellStyle name="Обычный 2 13 2 2 3 11" xfId="282"/>
    <cellStyle name="Обычный 2 13 2 2 3 2" xfId="283"/>
    <cellStyle name="Обычный 2 13 2 2 3 2 10" xfId="284"/>
    <cellStyle name="Обычный 2 13 2 2 3 2 11" xfId="285"/>
    <cellStyle name="Обычный 2 13 2 2 3 2 12" xfId="286"/>
    <cellStyle name="Обычный 2 13 2 2 3 2 2" xfId="287"/>
    <cellStyle name="Обычный 2 13 2 2 3 2 2 10" xfId="288"/>
    <cellStyle name="Обычный 2 13 2 2 3 2 2 2" xfId="289"/>
    <cellStyle name="Обычный 2 13 2 2 3 2 2 2 2" xfId="290"/>
    <cellStyle name="Обычный 2 13 2 2 3 2 2 2 3" xfId="291"/>
    <cellStyle name="Обычный 2 13 2 2 3 2 2 2 4" xfId="292"/>
    <cellStyle name="Обычный 2 13 2 2 3 2 2 2 5" xfId="293"/>
    <cellStyle name="Обычный 2 13 2 2 3 2 2 2 6" xfId="294"/>
    <cellStyle name="Обычный 2 13 2 2 3 2 2 2 7" xfId="295"/>
    <cellStyle name="Обычный 2 13 2 2 3 2 2 2 8" xfId="296"/>
    <cellStyle name="Обычный 2 13 2 2 3 2 2 2 9" xfId="297"/>
    <cellStyle name="Обычный 2 13 2 2 3 2 2 3" xfId="298"/>
    <cellStyle name="Обычный 2 13 2 2 3 2 2 4" xfId="299"/>
    <cellStyle name="Обычный 2 13 2 2 3 2 2 5" xfId="300"/>
    <cellStyle name="Обычный 2 13 2 2 3 2 2 6" xfId="301"/>
    <cellStyle name="Обычный 2 13 2 2 3 2 2 7" xfId="302"/>
    <cellStyle name="Обычный 2 13 2 2 3 2 2 8" xfId="303"/>
    <cellStyle name="Обычный 2 13 2 2 3 2 2 9" xfId="304"/>
    <cellStyle name="Обычный 2 13 2 2 3 2 3" xfId="305"/>
    <cellStyle name="Обычный 2 13 2 2 3 2 3 10" xfId="306"/>
    <cellStyle name="Обычный 2 13 2 2 3 2 3 2" xfId="307"/>
    <cellStyle name="Обычный 2 13 2 2 3 2 3 2 2" xfId="308"/>
    <cellStyle name="Обычный 2 13 2 2 3 2 3 2 3" xfId="309"/>
    <cellStyle name="Обычный 2 13 2 2 3 2 3 2 4" xfId="310"/>
    <cellStyle name="Обычный 2 13 2 2 3 2 3 2 5" xfId="311"/>
    <cellStyle name="Обычный 2 13 2 2 3 2 3 2 6" xfId="312"/>
    <cellStyle name="Обычный 2 13 2 2 3 2 3 2 7" xfId="313"/>
    <cellStyle name="Обычный 2 13 2 2 3 2 3 2 8" xfId="314"/>
    <cellStyle name="Обычный 2 13 2 2 3 2 3 2 9" xfId="315"/>
    <cellStyle name="Обычный 2 13 2 2 3 2 3 3" xfId="316"/>
    <cellStyle name="Обычный 2 13 2 2 3 2 3 4" xfId="317"/>
    <cellStyle name="Обычный 2 13 2 2 3 2 3 5" xfId="318"/>
    <cellStyle name="Обычный 2 13 2 2 3 2 3 6" xfId="319"/>
    <cellStyle name="Обычный 2 13 2 2 3 2 3 7" xfId="320"/>
    <cellStyle name="Обычный 2 13 2 2 3 2 3 8" xfId="321"/>
    <cellStyle name="Обычный 2 13 2 2 3 2 3 9" xfId="322"/>
    <cellStyle name="Обычный 2 13 2 2 3 2 4" xfId="323"/>
    <cellStyle name="Обычный 2 13 2 2 3 2 4 2" xfId="324"/>
    <cellStyle name="Обычный 2 13 2 2 3 2 4 3" xfId="325"/>
    <cellStyle name="Обычный 2 13 2 2 3 2 4 4" xfId="326"/>
    <cellStyle name="Обычный 2 13 2 2 3 2 4 5" xfId="327"/>
    <cellStyle name="Обычный 2 13 2 2 3 2 4 6" xfId="328"/>
    <cellStyle name="Обычный 2 13 2 2 3 2 4 7" xfId="329"/>
    <cellStyle name="Обычный 2 13 2 2 3 2 4 8" xfId="330"/>
    <cellStyle name="Обычный 2 13 2 2 3 2 4 9" xfId="331"/>
    <cellStyle name="Обычный 2 13 2 2 3 2 5" xfId="332"/>
    <cellStyle name="Обычный 2 13 2 2 3 2 6" xfId="333"/>
    <cellStyle name="Обычный 2 13 2 2 3 2 7" xfId="334"/>
    <cellStyle name="Обычный 2 13 2 2 3 2 8" xfId="335"/>
    <cellStyle name="Обычный 2 13 2 2 3 2 9" xfId="336"/>
    <cellStyle name="Обычный 2 13 2 2 3 3" xfId="337"/>
    <cellStyle name="Обычный 2 13 2 2 3 3 2" xfId="338"/>
    <cellStyle name="Обычный 2 13 2 2 3 3 3" xfId="339"/>
    <cellStyle name="Обычный 2 13 2 2 3 3 4" xfId="340"/>
    <cellStyle name="Обычный 2 13 2 2 3 3 5" xfId="341"/>
    <cellStyle name="Обычный 2 13 2 2 3 3 6" xfId="342"/>
    <cellStyle name="Обычный 2 13 2 2 3 3 7" xfId="343"/>
    <cellStyle name="Обычный 2 13 2 2 3 3 8" xfId="344"/>
    <cellStyle name="Обычный 2 13 2 2 3 3 9" xfId="345"/>
    <cellStyle name="Обычный 2 13 2 2 3 4" xfId="346"/>
    <cellStyle name="Обычный 2 13 2 2 3 5" xfId="347"/>
    <cellStyle name="Обычный 2 13 2 2 3 6" xfId="348"/>
    <cellStyle name="Обычный 2 13 2 2 3 7" xfId="349"/>
    <cellStyle name="Обычный 2 13 2 2 3 8" xfId="350"/>
    <cellStyle name="Обычный 2 13 2 2 3 9" xfId="351"/>
    <cellStyle name="Обычный 2 13 2 2 4" xfId="352"/>
    <cellStyle name="Обычный 2 13 2 2 4 2" xfId="353"/>
    <cellStyle name="Обычный 2 13 2 2 4 3" xfId="354"/>
    <cellStyle name="Обычный 2 13 2 2 4 4" xfId="355"/>
    <cellStyle name="Обычный 2 13 2 2 4 5" xfId="356"/>
    <cellStyle name="Обычный 2 13 2 2 4 6" xfId="357"/>
    <cellStyle name="Обычный 2 13 2 2 4 7" xfId="358"/>
    <cellStyle name="Обычный 2 13 2 2 4 8" xfId="359"/>
    <cellStyle name="Обычный 2 13 2 2 4 9" xfId="360"/>
    <cellStyle name="Обычный 2 13 2 2 5" xfId="361"/>
    <cellStyle name="Обычный 2 13 2 2 6" xfId="362"/>
    <cellStyle name="Обычный 2 13 2 2 7" xfId="363"/>
    <cellStyle name="Обычный 2 13 2 2 8" xfId="364"/>
    <cellStyle name="Обычный 2 13 2 2 9" xfId="365"/>
    <cellStyle name="Обычный 2 13 2 3" xfId="366"/>
    <cellStyle name="Обычный 2 13 2 3 2" xfId="367"/>
    <cellStyle name="Обычный 2 13 2 3 3" xfId="368"/>
    <cellStyle name="Обычный 2 13 2 3 4" xfId="369"/>
    <cellStyle name="Обычный 2 13 2 3 5" xfId="370"/>
    <cellStyle name="Обычный 2 13 2 3 6" xfId="371"/>
    <cellStyle name="Обычный 2 13 2 3 7" xfId="372"/>
    <cellStyle name="Обычный 2 13 2 3 8" xfId="373"/>
    <cellStyle name="Обычный 2 13 2 3 9" xfId="374"/>
    <cellStyle name="Обычный 2 13 2 4" xfId="375"/>
    <cellStyle name="Обычный 2 13 2 5" xfId="376"/>
    <cellStyle name="Обычный 2 13 2 6" xfId="377"/>
    <cellStyle name="Обычный 2 13 2 7" xfId="378"/>
    <cellStyle name="Обычный 2 13 2 8" xfId="379"/>
    <cellStyle name="Обычный 2 13 2 9" xfId="380"/>
    <cellStyle name="Обычный 2 13 3" xfId="381"/>
    <cellStyle name="Обычный 2 13 3 2" xfId="382"/>
    <cellStyle name="Обычный 2 13 3 3" xfId="383"/>
    <cellStyle name="Обычный 2 13 3 4" xfId="384"/>
    <cellStyle name="Обычный 2 13 3 5" xfId="385"/>
    <cellStyle name="Обычный 2 13 3 6" xfId="386"/>
    <cellStyle name="Обычный 2 13 3 7" xfId="387"/>
    <cellStyle name="Обычный 2 13 3 8" xfId="388"/>
    <cellStyle name="Обычный 2 13 3 9" xfId="389"/>
    <cellStyle name="Обычный 2 13 4" xfId="390"/>
    <cellStyle name="Обычный 2 13 5" xfId="391"/>
    <cellStyle name="Обычный 2 13 6" xfId="392"/>
    <cellStyle name="Обычный 2 13 7" xfId="393"/>
    <cellStyle name="Обычный 2 13 8" xfId="394"/>
    <cellStyle name="Обычный 2 13 9" xfId="395"/>
    <cellStyle name="Обычный 2 14" xfId="396"/>
    <cellStyle name="Обычный 2 14 10" xfId="397"/>
    <cellStyle name="Обычный 2 14 2" xfId="398"/>
    <cellStyle name="Обычный 2 14 2 2" xfId="399"/>
    <cellStyle name="Обычный 2 14 2 3" xfId="400"/>
    <cellStyle name="Обычный 2 14 2 4" xfId="401"/>
    <cellStyle name="Обычный 2 14 2 5" xfId="402"/>
    <cellStyle name="Обычный 2 14 2 6" xfId="403"/>
    <cellStyle name="Обычный 2 14 2 7" xfId="404"/>
    <cellStyle name="Обычный 2 14 2 8" xfId="405"/>
    <cellStyle name="Обычный 2 14 2 9" xfId="406"/>
    <cellStyle name="Обычный 2 14 3" xfId="407"/>
    <cellStyle name="Обычный 2 14 4" xfId="408"/>
    <cellStyle name="Обычный 2 14 5" xfId="409"/>
    <cellStyle name="Обычный 2 14 6" xfId="410"/>
    <cellStyle name="Обычный 2 14 7" xfId="411"/>
    <cellStyle name="Обычный 2 14 8" xfId="412"/>
    <cellStyle name="Обычный 2 14 9" xfId="413"/>
    <cellStyle name="Обычный 2 2" xfId="414"/>
    <cellStyle name="Обычный 2 2 10" xfId="415"/>
    <cellStyle name="Обычный 2 2 100" xfId="416"/>
    <cellStyle name="Обычный 2 2 101" xfId="417"/>
    <cellStyle name="Обычный 2 2 102" xfId="418"/>
    <cellStyle name="Обычный 2 2 103" xfId="419"/>
    <cellStyle name="Обычный 2 2 104" xfId="420"/>
    <cellStyle name="Обычный 2 2 105" xfId="421"/>
    <cellStyle name="Обычный 2 2 106" xfId="422"/>
    <cellStyle name="Обычный 2 2 107" xfId="423"/>
    <cellStyle name="Обычный 2 2 108" xfId="424"/>
    <cellStyle name="Обычный 2 2 109" xfId="425"/>
    <cellStyle name="Обычный 2 2 11" xfId="426"/>
    <cellStyle name="Обычный 2 2 110" xfId="427"/>
    <cellStyle name="Обычный 2 2 111" xfId="428"/>
    <cellStyle name="Обычный 2 2 112" xfId="429"/>
    <cellStyle name="Обычный 2 2 113" xfId="430"/>
    <cellStyle name="Обычный 2 2 114" xfId="431"/>
    <cellStyle name="Обычный 2 2 115" xfId="432"/>
    <cellStyle name="Обычный 2 2 116" xfId="433"/>
    <cellStyle name="Обычный 2 2 117" xfId="434"/>
    <cellStyle name="Обычный 2 2 118" xfId="435"/>
    <cellStyle name="Обычный 2 2 119" xfId="436"/>
    <cellStyle name="Обычный 2 2 12" xfId="437"/>
    <cellStyle name="Обычный 2 2 120" xfId="438"/>
    <cellStyle name="Обычный 2 2 121" xfId="439"/>
    <cellStyle name="Обычный 2 2 122" xfId="440"/>
    <cellStyle name="Обычный 2 2 123" xfId="441"/>
    <cellStyle name="Обычный 2 2 124" xfId="442"/>
    <cellStyle name="Обычный 2 2 125" xfId="443"/>
    <cellStyle name="Обычный 2 2 126" xfId="444"/>
    <cellStyle name="Обычный 2 2 127" xfId="445"/>
    <cellStyle name="Обычный 2 2 128" xfId="446"/>
    <cellStyle name="Обычный 2 2 129" xfId="447"/>
    <cellStyle name="Обычный 2 2 13" xfId="448"/>
    <cellStyle name="Обычный 2 2 130" xfId="449"/>
    <cellStyle name="Обычный 2 2 131" xfId="450"/>
    <cellStyle name="Обычный 2 2 132" xfId="451"/>
    <cellStyle name="Обычный 2 2 133" xfId="452"/>
    <cellStyle name="Обычный 2 2 134" xfId="453"/>
    <cellStyle name="Обычный 2 2 135" xfId="454"/>
    <cellStyle name="Обычный 2 2 136" xfId="455"/>
    <cellStyle name="Обычный 2 2 137" xfId="456"/>
    <cellStyle name="Обычный 2 2 138" xfId="457"/>
    <cellStyle name="Обычный 2 2 139" xfId="458"/>
    <cellStyle name="Обычный 2 2 14" xfId="459"/>
    <cellStyle name="Обычный 2 2 140" xfId="460"/>
    <cellStyle name="Обычный 2 2 141" xfId="461"/>
    <cellStyle name="Обычный 2 2 142" xfId="462"/>
    <cellStyle name="Обычный 2 2 143" xfId="463"/>
    <cellStyle name="Обычный 2 2 144" xfId="464"/>
    <cellStyle name="Обычный 2 2 145" xfId="465"/>
    <cellStyle name="Обычный 2 2 146" xfId="466"/>
    <cellStyle name="Обычный 2 2 147" xfId="467"/>
    <cellStyle name="Обычный 2 2 148" xfId="468"/>
    <cellStyle name="Обычный 2 2 149" xfId="469"/>
    <cellStyle name="Обычный 2 2 15" xfId="470"/>
    <cellStyle name="Обычный 2 2 150" xfId="471"/>
    <cellStyle name="Обычный 2 2 151" xfId="472"/>
    <cellStyle name="Обычный 2 2 152" xfId="473"/>
    <cellStyle name="Обычный 2 2 153" xfId="474"/>
    <cellStyle name="Обычный 2 2 154" xfId="475"/>
    <cellStyle name="Обычный 2 2 155" xfId="476"/>
    <cellStyle name="Обычный 2 2 156" xfId="477"/>
    <cellStyle name="Обычный 2 2 157" xfId="478"/>
    <cellStyle name="Обычный 2 2 158" xfId="479"/>
    <cellStyle name="Обычный 2 2 159" xfId="480"/>
    <cellStyle name="Обычный 2 2 16" xfId="481"/>
    <cellStyle name="Обычный 2 2 160" xfId="482"/>
    <cellStyle name="Обычный 2 2 161" xfId="483"/>
    <cellStyle name="Обычный 2 2 162" xfId="484"/>
    <cellStyle name="Обычный 2 2 163" xfId="485"/>
    <cellStyle name="Обычный 2 2 164" xfId="486"/>
    <cellStyle name="Обычный 2 2 165" xfId="487"/>
    <cellStyle name="Обычный 2 2 166" xfId="488"/>
    <cellStyle name="Обычный 2 2 167" xfId="489"/>
    <cellStyle name="Обычный 2 2 168" xfId="490"/>
    <cellStyle name="Обычный 2 2 169" xfId="491"/>
    <cellStyle name="Обычный 2 2 17" xfId="492"/>
    <cellStyle name="Обычный 2 2 170" xfId="493"/>
    <cellStyle name="Обычный 2 2 171" xfId="494"/>
    <cellStyle name="Обычный 2 2 172" xfId="495"/>
    <cellStyle name="Обычный 2 2 173" xfId="496"/>
    <cellStyle name="Обычный 2 2 174" xfId="497"/>
    <cellStyle name="Обычный 2 2 175" xfId="498"/>
    <cellStyle name="Обычный 2 2 176" xfId="499"/>
    <cellStyle name="Обычный 2 2 177" xfId="500"/>
    <cellStyle name="Обычный 2 2 178" xfId="501"/>
    <cellStyle name="Обычный 2 2 179" xfId="502"/>
    <cellStyle name="Обычный 2 2 18" xfId="503"/>
    <cellStyle name="Обычный 2 2 180" xfId="504"/>
    <cellStyle name="Обычный 2 2 181" xfId="505"/>
    <cellStyle name="Обычный 2 2 182" xfId="506"/>
    <cellStyle name="Обычный 2 2 183" xfId="507"/>
    <cellStyle name="Обычный 2 2 184" xfId="508"/>
    <cellStyle name="Обычный 2 2 185" xfId="509"/>
    <cellStyle name="Обычный 2 2 186" xfId="510"/>
    <cellStyle name="Обычный 2 2 187" xfId="511"/>
    <cellStyle name="Обычный 2 2 188" xfId="512"/>
    <cellStyle name="Обычный 2 2 189" xfId="513"/>
    <cellStyle name="Обычный 2 2 19" xfId="514"/>
    <cellStyle name="Обычный 2 2 190" xfId="515"/>
    <cellStyle name="Обычный 2 2 191" xfId="516"/>
    <cellStyle name="Обычный 2 2 192" xfId="517"/>
    <cellStyle name="Обычный 2 2 193" xfId="518"/>
    <cellStyle name="Обычный 2 2 194" xfId="519"/>
    <cellStyle name="Обычный 2 2 195" xfId="520"/>
    <cellStyle name="Обычный 2 2 196" xfId="521"/>
    <cellStyle name="Обычный 2 2 197" xfId="522"/>
    <cellStyle name="Обычный 2 2 198" xfId="523"/>
    <cellStyle name="Обычный 2 2 199" xfId="524"/>
    <cellStyle name="Обычный 2 2 2" xfId="525"/>
    <cellStyle name="Обычный 2 2 2 2" xfId="526"/>
    <cellStyle name="Обычный 2 2 20" xfId="527"/>
    <cellStyle name="Обычный 2 2 200" xfId="528"/>
    <cellStyle name="Обычный 2 2 201" xfId="529"/>
    <cellStyle name="Обычный 2 2 202" xfId="530"/>
    <cellStyle name="Обычный 2 2 203" xfId="531"/>
    <cellStyle name="Обычный 2 2 204" xfId="532"/>
    <cellStyle name="Обычный 2 2 205" xfId="533"/>
    <cellStyle name="Обычный 2 2 21" xfId="534"/>
    <cellStyle name="Обычный 2 2 22" xfId="535"/>
    <cellStyle name="Обычный 2 2 23" xfId="536"/>
    <cellStyle name="Обычный 2 2 24" xfId="537"/>
    <cellStyle name="Обычный 2 2 25" xfId="538"/>
    <cellStyle name="Обычный 2 2 26" xfId="539"/>
    <cellStyle name="Обычный 2 2 27" xfId="540"/>
    <cellStyle name="Обычный 2 2 28" xfId="541"/>
    <cellStyle name="Обычный 2 2 29" xfId="542"/>
    <cellStyle name="Обычный 2 2 3" xfId="543"/>
    <cellStyle name="Обычный 2 2 3 2" xfId="544"/>
    <cellStyle name="Обычный 2 2 30" xfId="545"/>
    <cellStyle name="Обычный 2 2 31" xfId="546"/>
    <cellStyle name="Обычный 2 2 32" xfId="547"/>
    <cellStyle name="Обычный 2 2 33" xfId="548"/>
    <cellStyle name="Обычный 2 2 34" xfId="549"/>
    <cellStyle name="Обычный 2 2 35" xfId="550"/>
    <cellStyle name="Обычный 2 2 36" xfId="551"/>
    <cellStyle name="Обычный 2 2 37" xfId="552"/>
    <cellStyle name="Обычный 2 2 38" xfId="553"/>
    <cellStyle name="Обычный 2 2 39" xfId="554"/>
    <cellStyle name="Обычный 2 2 4" xfId="555"/>
    <cellStyle name="Обычный 2 2 4 2" xfId="556"/>
    <cellStyle name="Обычный 2 2 40" xfId="557"/>
    <cellStyle name="Обычный 2 2 41" xfId="558"/>
    <cellStyle name="Обычный 2 2 42" xfId="559"/>
    <cellStyle name="Обычный 2 2 43" xfId="560"/>
    <cellStyle name="Обычный 2 2 44" xfId="561"/>
    <cellStyle name="Обычный 2 2 45" xfId="562"/>
    <cellStyle name="Обычный 2 2 46" xfId="563"/>
    <cellStyle name="Обычный 2 2 47" xfId="564"/>
    <cellStyle name="Обычный 2 2 48" xfId="565"/>
    <cellStyle name="Обычный 2 2 49" xfId="566"/>
    <cellStyle name="Обычный 2 2 5" xfId="567"/>
    <cellStyle name="Обычный 2 2 5 2" xfId="568"/>
    <cellStyle name="Обычный 2 2 50" xfId="569"/>
    <cellStyle name="Обычный 2 2 51" xfId="570"/>
    <cellStyle name="Обычный 2 2 52" xfId="571"/>
    <cellStyle name="Обычный 2 2 53" xfId="572"/>
    <cellStyle name="Обычный 2 2 54" xfId="573"/>
    <cellStyle name="Обычный 2 2 55" xfId="574"/>
    <cellStyle name="Обычный 2 2 56" xfId="575"/>
    <cellStyle name="Обычный 2 2 57" xfId="576"/>
    <cellStyle name="Обычный 2 2 58" xfId="577"/>
    <cellStyle name="Обычный 2 2 59" xfId="578"/>
    <cellStyle name="Обычный 2 2 6" xfId="579"/>
    <cellStyle name="Обычный 2 2 60" xfId="580"/>
    <cellStyle name="Обычный 2 2 61" xfId="581"/>
    <cellStyle name="Обычный 2 2 62" xfId="582"/>
    <cellStyle name="Обычный 2 2 63" xfId="583"/>
    <cellStyle name="Обычный 2 2 64" xfId="584"/>
    <cellStyle name="Обычный 2 2 65" xfId="585"/>
    <cellStyle name="Обычный 2 2 66" xfId="586"/>
    <cellStyle name="Обычный 2 2 67" xfId="587"/>
    <cellStyle name="Обычный 2 2 68" xfId="588"/>
    <cellStyle name="Обычный 2 2 69" xfId="589"/>
    <cellStyle name="Обычный 2 2 7" xfId="590"/>
    <cellStyle name="Обычный 2 2 70" xfId="591"/>
    <cellStyle name="Обычный 2 2 71" xfId="592"/>
    <cellStyle name="Обычный 2 2 72" xfId="593"/>
    <cellStyle name="Обычный 2 2 73" xfId="594"/>
    <cellStyle name="Обычный 2 2 74" xfId="595"/>
    <cellStyle name="Обычный 2 2 75" xfId="596"/>
    <cellStyle name="Обычный 2 2 76" xfId="597"/>
    <cellStyle name="Обычный 2 2 77" xfId="598"/>
    <cellStyle name="Обычный 2 2 78" xfId="599"/>
    <cellStyle name="Обычный 2 2 79" xfId="600"/>
    <cellStyle name="Обычный 2 2 8" xfId="601"/>
    <cellStyle name="Обычный 2 2 80" xfId="602"/>
    <cellStyle name="Обычный 2 2 81" xfId="603"/>
    <cellStyle name="Обычный 2 2 82" xfId="604"/>
    <cellStyle name="Обычный 2 2 83" xfId="605"/>
    <cellStyle name="Обычный 2 2 84" xfId="606"/>
    <cellStyle name="Обычный 2 2 85" xfId="607"/>
    <cellStyle name="Обычный 2 2 86" xfId="608"/>
    <cellStyle name="Обычный 2 2 87" xfId="609"/>
    <cellStyle name="Обычный 2 2 88" xfId="610"/>
    <cellStyle name="Обычный 2 2 89" xfId="611"/>
    <cellStyle name="Обычный 2 2 9" xfId="612"/>
    <cellStyle name="Обычный 2 2 90" xfId="613"/>
    <cellStyle name="Обычный 2 2 91" xfId="614"/>
    <cellStyle name="Обычный 2 2 92" xfId="615"/>
    <cellStyle name="Обычный 2 2 93" xfId="616"/>
    <cellStyle name="Обычный 2 2 94" xfId="617"/>
    <cellStyle name="Обычный 2 2 95" xfId="618"/>
    <cellStyle name="Обычный 2 2 96" xfId="619"/>
    <cellStyle name="Обычный 2 2 97" xfId="620"/>
    <cellStyle name="Обычный 2 2 98" xfId="621"/>
    <cellStyle name="Обычный 2 2 99" xfId="622"/>
    <cellStyle name="Обычный 2 3" xfId="623"/>
    <cellStyle name="Обычный 2 3 2" xfId="624"/>
    <cellStyle name="Обычный 2 3 3" xfId="625"/>
    <cellStyle name="Обычный 2 4" xfId="626"/>
    <cellStyle name="Обычный 2 4 2" xfId="627"/>
    <cellStyle name="Обычный 2 4 2 2" xfId="628"/>
    <cellStyle name="Обычный 2 5" xfId="629"/>
    <cellStyle name="Обычный 2 6" xfId="630"/>
    <cellStyle name="Обычный 2 7" xfId="631"/>
    <cellStyle name="Обычный 2 8" xfId="632"/>
    <cellStyle name="Обычный 2 9" xfId="633"/>
    <cellStyle name="Обычный 2_24.06.в МФ госстандарт" xfId="634"/>
    <cellStyle name="Обычный 20" xfId="635"/>
    <cellStyle name="Обычный 20 10" xfId="636"/>
    <cellStyle name="Обычный 20 11" xfId="637"/>
    <cellStyle name="Обычный 20 2" xfId="638"/>
    <cellStyle name="Обычный 20 2 10" xfId="639"/>
    <cellStyle name="Обычный 20 2 2" xfId="640"/>
    <cellStyle name="Обычный 20 2 2 2" xfId="641"/>
    <cellStyle name="Обычный 20 2 2 3" xfId="642"/>
    <cellStyle name="Обычный 20 2 2 4" xfId="643"/>
    <cellStyle name="Обычный 20 2 2 5" xfId="644"/>
    <cellStyle name="Обычный 20 2 2 6" xfId="645"/>
    <cellStyle name="Обычный 20 2 2 7" xfId="646"/>
    <cellStyle name="Обычный 20 2 2 8" xfId="647"/>
    <cellStyle name="Обычный 20 2 2 9" xfId="648"/>
    <cellStyle name="Обычный 20 2 3" xfId="649"/>
    <cellStyle name="Обычный 20 2 4" xfId="650"/>
    <cellStyle name="Обычный 20 2 5" xfId="651"/>
    <cellStyle name="Обычный 20 2 6" xfId="652"/>
    <cellStyle name="Обычный 20 2 7" xfId="653"/>
    <cellStyle name="Обычный 20 2 8" xfId="654"/>
    <cellStyle name="Обычный 20 2 9" xfId="655"/>
    <cellStyle name="Обычный 20 3" xfId="656"/>
    <cellStyle name="Обычный 20 3 2" xfId="657"/>
    <cellStyle name="Обычный 20 3 3" xfId="658"/>
    <cellStyle name="Обычный 20 3 4" xfId="659"/>
    <cellStyle name="Обычный 20 3 5" xfId="660"/>
    <cellStyle name="Обычный 20 3 6" xfId="661"/>
    <cellStyle name="Обычный 20 3 7" xfId="662"/>
    <cellStyle name="Обычный 20 3 8" xfId="663"/>
    <cellStyle name="Обычный 20 3 9" xfId="664"/>
    <cellStyle name="Обычный 20 4" xfId="665"/>
    <cellStyle name="Обычный 20 5" xfId="666"/>
    <cellStyle name="Обычный 20 6" xfId="667"/>
    <cellStyle name="Обычный 20 7" xfId="668"/>
    <cellStyle name="Обычный 20 8" xfId="669"/>
    <cellStyle name="Обычный 20 9" xfId="670"/>
    <cellStyle name="Обычный 200" xfId="671"/>
    <cellStyle name="Обычный 201" xfId="672"/>
    <cellStyle name="Обычный 203" xfId="673"/>
    <cellStyle name="Обычный 204" xfId="674"/>
    <cellStyle name="Обычный 205" xfId="675"/>
    <cellStyle name="Обычный 206" xfId="676"/>
    <cellStyle name="Обычный 207" xfId="677"/>
    <cellStyle name="Обычный 208" xfId="678"/>
    <cellStyle name="Обычный 21" xfId="679"/>
    <cellStyle name="Обычный 21 2" xfId="680"/>
    <cellStyle name="Обычный 22" xfId="681"/>
    <cellStyle name="Обычный 22 10" xfId="682"/>
    <cellStyle name="Обычный 22 11" xfId="683"/>
    <cellStyle name="Обычный 22 2" xfId="684"/>
    <cellStyle name="Обычный 22 2 10" xfId="685"/>
    <cellStyle name="Обычный 22 2 2" xfId="686"/>
    <cellStyle name="Обычный 22 2 2 2" xfId="687"/>
    <cellStyle name="Обычный 22 2 2 3" xfId="688"/>
    <cellStyle name="Обычный 22 2 2 4" xfId="689"/>
    <cellStyle name="Обычный 22 2 2 5" xfId="690"/>
    <cellStyle name="Обычный 22 2 2 6" xfId="691"/>
    <cellStyle name="Обычный 22 2 2 7" xfId="692"/>
    <cellStyle name="Обычный 22 2 2 8" xfId="693"/>
    <cellStyle name="Обычный 22 2 2 9" xfId="694"/>
    <cellStyle name="Обычный 22 2 3" xfId="695"/>
    <cellStyle name="Обычный 22 2 4" xfId="696"/>
    <cellStyle name="Обычный 22 2 5" xfId="697"/>
    <cellStyle name="Обычный 22 2 6" xfId="698"/>
    <cellStyle name="Обычный 22 2 7" xfId="699"/>
    <cellStyle name="Обычный 22 2 8" xfId="700"/>
    <cellStyle name="Обычный 22 2 9" xfId="701"/>
    <cellStyle name="Обычный 22 3" xfId="702"/>
    <cellStyle name="Обычный 22 3 2" xfId="703"/>
    <cellStyle name="Обычный 22 3 3" xfId="704"/>
    <cellStyle name="Обычный 22 3 4" xfId="705"/>
    <cellStyle name="Обычный 22 3 5" xfId="706"/>
    <cellStyle name="Обычный 22 3 6" xfId="707"/>
    <cellStyle name="Обычный 22 3 7" xfId="708"/>
    <cellStyle name="Обычный 22 3 8" xfId="709"/>
    <cellStyle name="Обычный 22 3 9" xfId="710"/>
    <cellStyle name="Обычный 22 4" xfId="711"/>
    <cellStyle name="Обычный 22 5" xfId="712"/>
    <cellStyle name="Обычный 22 6" xfId="713"/>
    <cellStyle name="Обычный 22 7" xfId="714"/>
    <cellStyle name="Обычный 22 8" xfId="715"/>
    <cellStyle name="Обычный 22 9" xfId="716"/>
    <cellStyle name="Обычный 23" xfId="717"/>
    <cellStyle name="Обычный 23 10" xfId="718"/>
    <cellStyle name="Обычный 23 2" xfId="719"/>
    <cellStyle name="Обычный 23 2 2" xfId="720"/>
    <cellStyle name="Обычный 23 2 3" xfId="721"/>
    <cellStyle name="Обычный 23 2 4" xfId="722"/>
    <cellStyle name="Обычный 23 2 5" xfId="723"/>
    <cellStyle name="Обычный 23 2 6" xfId="724"/>
    <cellStyle name="Обычный 23 2 7" xfId="725"/>
    <cellStyle name="Обычный 23 2 8" xfId="726"/>
    <cellStyle name="Обычный 23 2 9" xfId="727"/>
    <cellStyle name="Обычный 23 3" xfId="728"/>
    <cellStyle name="Обычный 23 4" xfId="729"/>
    <cellStyle name="Обычный 23 5" xfId="730"/>
    <cellStyle name="Обычный 23 6" xfId="731"/>
    <cellStyle name="Обычный 23 7" xfId="732"/>
    <cellStyle name="Обычный 23 8" xfId="733"/>
    <cellStyle name="Обычный 23 9" xfId="734"/>
    <cellStyle name="Обычный 24" xfId="735"/>
    <cellStyle name="Обычный 24 10" xfId="736"/>
    <cellStyle name="Обычный 24 2" xfId="737"/>
    <cellStyle name="Обычный 24 2 2" xfId="738"/>
    <cellStyle name="Обычный 24 2 3" xfId="739"/>
    <cellStyle name="Обычный 24 2 4" xfId="740"/>
    <cellStyle name="Обычный 24 2 5" xfId="741"/>
    <cellStyle name="Обычный 24 2 6" xfId="742"/>
    <cellStyle name="Обычный 24 2 7" xfId="743"/>
    <cellStyle name="Обычный 24 2 8" xfId="744"/>
    <cellStyle name="Обычный 24 2 9" xfId="745"/>
    <cellStyle name="Обычный 24 3" xfId="746"/>
    <cellStyle name="Обычный 24 4" xfId="747"/>
    <cellStyle name="Обычный 24 5" xfId="748"/>
    <cellStyle name="Обычный 24 6" xfId="749"/>
    <cellStyle name="Обычный 24 7" xfId="750"/>
    <cellStyle name="Обычный 24 8" xfId="751"/>
    <cellStyle name="Обычный 24 9" xfId="752"/>
    <cellStyle name="Обычный 25" xfId="753"/>
    <cellStyle name="Обычный 25 2" xfId="754"/>
    <cellStyle name="Обычный 26" xfId="755"/>
    <cellStyle name="Обычный 26 10" xfId="756"/>
    <cellStyle name="Обычный 26 2" xfId="757"/>
    <cellStyle name="Обычный 26 2 2" xfId="758"/>
    <cellStyle name="Обычный 26 2 3" xfId="759"/>
    <cellStyle name="Обычный 26 2 4" xfId="760"/>
    <cellStyle name="Обычный 26 2 5" xfId="761"/>
    <cellStyle name="Обычный 26 2 6" xfId="762"/>
    <cellStyle name="Обычный 26 2 7" xfId="763"/>
    <cellStyle name="Обычный 26 2 8" xfId="764"/>
    <cellStyle name="Обычный 26 2 9" xfId="765"/>
    <cellStyle name="Обычный 26 3" xfId="766"/>
    <cellStyle name="Обычный 26 4" xfId="767"/>
    <cellStyle name="Обычный 26 5" xfId="768"/>
    <cellStyle name="Обычный 26 6" xfId="769"/>
    <cellStyle name="Обычный 26 7" xfId="770"/>
    <cellStyle name="Обычный 26 8" xfId="771"/>
    <cellStyle name="Обычный 26 9" xfId="772"/>
    <cellStyle name="Обычный 27" xfId="773"/>
    <cellStyle name="Обычный 27 2" xfId="774"/>
    <cellStyle name="Обычный 28" xfId="775"/>
    <cellStyle name="Обычный 29" xfId="776"/>
    <cellStyle name="Обычный 3" xfId="777"/>
    <cellStyle name="Обычный 3 10" xfId="778"/>
    <cellStyle name="Обычный 3 11" xfId="779"/>
    <cellStyle name="Обычный 3 12" xfId="780"/>
    <cellStyle name="Обычный 3 13" xfId="781"/>
    <cellStyle name="Обычный 3 14" xfId="782"/>
    <cellStyle name="Обычный 3 15" xfId="783"/>
    <cellStyle name="Обычный 3 2" xfId="784"/>
    <cellStyle name="Обычный 3 2 2" xfId="785"/>
    <cellStyle name="Обычный 3 2 2 2" xfId="786"/>
    <cellStyle name="Обычный 3 3" xfId="787"/>
    <cellStyle name="Обычный 3 3 2" xfId="788"/>
    <cellStyle name="Обычный 3 3 3" xfId="789"/>
    <cellStyle name="Обычный 3 4" xfId="790"/>
    <cellStyle name="Обычный 3 4 10" xfId="791"/>
    <cellStyle name="Обычный 3 4 2" xfId="792"/>
    <cellStyle name="Обычный 3 4 2 2" xfId="793"/>
    <cellStyle name="Обычный 3 4 2 3" xfId="794"/>
    <cellStyle name="Обычный 3 4 2 4" xfId="795"/>
    <cellStyle name="Обычный 3 4 2 5" xfId="796"/>
    <cellStyle name="Обычный 3 4 2 6" xfId="797"/>
    <cellStyle name="Обычный 3 4 2 7" xfId="798"/>
    <cellStyle name="Обычный 3 4 2 8" xfId="799"/>
    <cellStyle name="Обычный 3 4 2 9" xfId="800"/>
    <cellStyle name="Обычный 3 4 3" xfId="801"/>
    <cellStyle name="Обычный 3 4 4" xfId="802"/>
    <cellStyle name="Обычный 3 4 5" xfId="803"/>
    <cellStyle name="Обычный 3 4 6" xfId="804"/>
    <cellStyle name="Обычный 3 4 7" xfId="805"/>
    <cellStyle name="Обычный 3 4 8" xfId="806"/>
    <cellStyle name="Обычный 3 4 9" xfId="807"/>
    <cellStyle name="Обычный 3 5" xfId="808"/>
    <cellStyle name="Обычный 3 5 10" xfId="809"/>
    <cellStyle name="Обычный 3 5 2" xfId="810"/>
    <cellStyle name="Обычный 3 5 2 2" xfId="811"/>
    <cellStyle name="Обычный 3 5 2 3" xfId="812"/>
    <cellStyle name="Обычный 3 5 2 4" xfId="813"/>
    <cellStyle name="Обычный 3 5 2 5" xfId="814"/>
    <cellStyle name="Обычный 3 5 2 6" xfId="815"/>
    <cellStyle name="Обычный 3 5 2 7" xfId="816"/>
    <cellStyle name="Обычный 3 5 2 8" xfId="817"/>
    <cellStyle name="Обычный 3 5 2 9" xfId="818"/>
    <cellStyle name="Обычный 3 5 3" xfId="819"/>
    <cellStyle name="Обычный 3 5 4" xfId="820"/>
    <cellStyle name="Обычный 3 5 5" xfId="821"/>
    <cellStyle name="Обычный 3 5 6" xfId="822"/>
    <cellStyle name="Обычный 3 5 7" xfId="823"/>
    <cellStyle name="Обычный 3 5 8" xfId="824"/>
    <cellStyle name="Обычный 3 5 9" xfId="825"/>
    <cellStyle name="Обычный 3 6" xfId="826"/>
    <cellStyle name="Обычный 3 6 2" xfId="827"/>
    <cellStyle name="Обычный 3 7" xfId="828"/>
    <cellStyle name="Обычный 3 7 2" xfId="829"/>
    <cellStyle name="Обычный 3 7 3" xfId="830"/>
    <cellStyle name="Обычный 3 7 4" xfId="831"/>
    <cellStyle name="Обычный 3 7 5" xfId="832"/>
    <cellStyle name="Обычный 3 7 6" xfId="833"/>
    <cellStyle name="Обычный 3 7 7" xfId="834"/>
    <cellStyle name="Обычный 3 7 8" xfId="835"/>
    <cellStyle name="Обычный 3 7 9" xfId="836"/>
    <cellStyle name="Обычный 3 8" xfId="837"/>
    <cellStyle name="Обычный 3 9" xfId="838"/>
    <cellStyle name="Обычный 30" xfId="839"/>
    <cellStyle name="Обычный 31" xfId="840"/>
    <cellStyle name="Обычный 32" xfId="841"/>
    <cellStyle name="Обычный 33" xfId="842"/>
    <cellStyle name="Обычный 34" xfId="843"/>
    <cellStyle name="Обычный 35" xfId="844"/>
    <cellStyle name="Обычный 37" xfId="845"/>
    <cellStyle name="Обычный 39" xfId="846"/>
    <cellStyle name="Обычный 4" xfId="847"/>
    <cellStyle name="Обычный 4 10" xfId="848"/>
    <cellStyle name="Обычный 4 11" xfId="849"/>
    <cellStyle name="Обычный 4 12" xfId="850"/>
    <cellStyle name="Обычный 4 13" xfId="851"/>
    <cellStyle name="Обычный 4 2" xfId="852"/>
    <cellStyle name="Обычный 4 2 10" xfId="853"/>
    <cellStyle name="Обычный 4 2 11" xfId="854"/>
    <cellStyle name="Обычный 4 2 12" xfId="855"/>
    <cellStyle name="Обычный 4 2 2" xfId="856"/>
    <cellStyle name="Обычный 4 2 2 10" xfId="857"/>
    <cellStyle name="Обычный 4 2 2 11" xfId="858"/>
    <cellStyle name="Обычный 4 2 2 2" xfId="859"/>
    <cellStyle name="Обычный 4 2 2 2 10" xfId="860"/>
    <cellStyle name="Обычный 4 2 2 2 2" xfId="861"/>
    <cellStyle name="Обычный 4 2 2 2 2 2" xfId="862"/>
    <cellStyle name="Обычный 4 2 2 2 2 3" xfId="863"/>
    <cellStyle name="Обычный 4 2 2 2 2 4" xfId="864"/>
    <cellStyle name="Обычный 4 2 2 2 2 5" xfId="865"/>
    <cellStyle name="Обычный 4 2 2 2 2 6" xfId="866"/>
    <cellStyle name="Обычный 4 2 2 2 2 7" xfId="867"/>
    <cellStyle name="Обычный 4 2 2 2 2 8" xfId="868"/>
    <cellStyle name="Обычный 4 2 2 2 2 9" xfId="869"/>
    <cellStyle name="Обычный 4 2 2 2 3" xfId="870"/>
    <cellStyle name="Обычный 4 2 2 2 4" xfId="871"/>
    <cellStyle name="Обычный 4 2 2 2 5" xfId="872"/>
    <cellStyle name="Обычный 4 2 2 2 6" xfId="873"/>
    <cellStyle name="Обычный 4 2 2 2 7" xfId="874"/>
    <cellStyle name="Обычный 4 2 2 2 8" xfId="875"/>
    <cellStyle name="Обычный 4 2 2 2 9" xfId="876"/>
    <cellStyle name="Обычный 4 2 2 3" xfId="877"/>
    <cellStyle name="Обычный 4 2 2 3 2" xfId="878"/>
    <cellStyle name="Обычный 4 2 2 3 3" xfId="879"/>
    <cellStyle name="Обычный 4 2 2 3 4" xfId="880"/>
    <cellStyle name="Обычный 4 2 2 3 5" xfId="881"/>
    <cellStyle name="Обычный 4 2 2 3 6" xfId="882"/>
    <cellStyle name="Обычный 4 2 2 3 7" xfId="883"/>
    <cellStyle name="Обычный 4 2 2 3 8" xfId="884"/>
    <cellStyle name="Обычный 4 2 2 3 9" xfId="885"/>
    <cellStyle name="Обычный 4 2 2 4" xfId="886"/>
    <cellStyle name="Обычный 4 2 2 5" xfId="887"/>
    <cellStyle name="Обычный 4 2 2 6" xfId="888"/>
    <cellStyle name="Обычный 4 2 2 7" xfId="889"/>
    <cellStyle name="Обычный 4 2 2 8" xfId="890"/>
    <cellStyle name="Обычный 4 2 2 9" xfId="891"/>
    <cellStyle name="Обычный 4 2 3" xfId="892"/>
    <cellStyle name="Обычный 4 2 3 10" xfId="893"/>
    <cellStyle name="Обычный 4 2 3 2" xfId="894"/>
    <cellStyle name="Обычный 4 2 3 2 2" xfId="895"/>
    <cellStyle name="Обычный 4 2 3 2 3" xfId="896"/>
    <cellStyle name="Обычный 4 2 3 2 4" xfId="897"/>
    <cellStyle name="Обычный 4 2 3 2 5" xfId="898"/>
    <cellStyle name="Обычный 4 2 3 2 6" xfId="899"/>
    <cellStyle name="Обычный 4 2 3 2 7" xfId="900"/>
    <cellStyle name="Обычный 4 2 3 2 8" xfId="901"/>
    <cellStyle name="Обычный 4 2 3 2 9" xfId="902"/>
    <cellStyle name="Обычный 4 2 3 3" xfId="903"/>
    <cellStyle name="Обычный 4 2 3 4" xfId="904"/>
    <cellStyle name="Обычный 4 2 3 5" xfId="905"/>
    <cellStyle name="Обычный 4 2 3 6" xfId="906"/>
    <cellStyle name="Обычный 4 2 3 7" xfId="907"/>
    <cellStyle name="Обычный 4 2 3 8" xfId="908"/>
    <cellStyle name="Обычный 4 2 3 9" xfId="909"/>
    <cellStyle name="Обычный 4 2 4" xfId="910"/>
    <cellStyle name="Обычный 4 2 4 2" xfId="911"/>
    <cellStyle name="Обычный 4 2 4 3" xfId="912"/>
    <cellStyle name="Обычный 4 2 4 4" xfId="913"/>
    <cellStyle name="Обычный 4 2 4 5" xfId="914"/>
    <cellStyle name="Обычный 4 2 4 6" xfId="915"/>
    <cellStyle name="Обычный 4 2 4 7" xfId="916"/>
    <cellStyle name="Обычный 4 2 4 8" xfId="917"/>
    <cellStyle name="Обычный 4 2 4 9" xfId="918"/>
    <cellStyle name="Обычный 4 2 5" xfId="919"/>
    <cellStyle name="Обычный 4 2 6" xfId="920"/>
    <cellStyle name="Обычный 4 2 7" xfId="921"/>
    <cellStyle name="Обычный 4 2 8" xfId="922"/>
    <cellStyle name="Обычный 4 2 9" xfId="923"/>
    <cellStyle name="Обычный 4 3" xfId="924"/>
    <cellStyle name="Обычный 4 3 2" xfId="925"/>
    <cellStyle name="Обычный 4 4" xfId="926"/>
    <cellStyle name="Обычный 4 5" xfId="927"/>
    <cellStyle name="Обычный 4 5 2" xfId="928"/>
    <cellStyle name="Обычный 4 5 3" xfId="929"/>
    <cellStyle name="Обычный 4 5 4" xfId="930"/>
    <cellStyle name="Обычный 4 5 5" xfId="931"/>
    <cellStyle name="Обычный 4 5 6" xfId="932"/>
    <cellStyle name="Обычный 4 5 7" xfId="933"/>
    <cellStyle name="Обычный 4 5 8" xfId="934"/>
    <cellStyle name="Обычный 4 5 9" xfId="935"/>
    <cellStyle name="Обычный 4 6" xfId="936"/>
    <cellStyle name="Обычный 4 7" xfId="937"/>
    <cellStyle name="Обычный 4 8" xfId="938"/>
    <cellStyle name="Обычный 4 9" xfId="939"/>
    <cellStyle name="Обычный 40" xfId="940"/>
    <cellStyle name="Обычный 41" xfId="941"/>
    <cellStyle name="Обычный 42" xfId="942"/>
    <cellStyle name="Обычный 44" xfId="943"/>
    <cellStyle name="Обычный 45" xfId="944"/>
    <cellStyle name="Обычный 47" xfId="945"/>
    <cellStyle name="Обычный 48" xfId="946"/>
    <cellStyle name="Обычный 5" xfId="947"/>
    <cellStyle name="Обычный 5 10" xfId="948"/>
    <cellStyle name="Обычный 5 11" xfId="949"/>
    <cellStyle name="Обычный 5 12" xfId="950"/>
    <cellStyle name="Обычный 5 13" xfId="951"/>
    <cellStyle name="Обычный 5 14" xfId="952"/>
    <cellStyle name="Обычный 5 15" xfId="953"/>
    <cellStyle name="Обычный 5 2" xfId="954"/>
    <cellStyle name="Обычный 5 2 10" xfId="955"/>
    <cellStyle name="Обычный 5 2 11" xfId="956"/>
    <cellStyle name="Обычный 5 2 12" xfId="957"/>
    <cellStyle name="Обычный 5 2 2" xfId="958"/>
    <cellStyle name="Обычный 5 2 2 10" xfId="959"/>
    <cellStyle name="Обычный 5 2 2 11" xfId="960"/>
    <cellStyle name="Обычный 5 2 2 2" xfId="961"/>
    <cellStyle name="Обычный 5 2 2 2 10" xfId="962"/>
    <cellStyle name="Обычный 5 2 2 2 2" xfId="963"/>
    <cellStyle name="Обычный 5 2 2 2 2 2" xfId="964"/>
    <cellStyle name="Обычный 5 2 2 2 2 3" xfId="965"/>
    <cellStyle name="Обычный 5 2 2 2 2 4" xfId="966"/>
    <cellStyle name="Обычный 5 2 2 2 2 5" xfId="967"/>
    <cellStyle name="Обычный 5 2 2 2 2 6" xfId="968"/>
    <cellStyle name="Обычный 5 2 2 2 2 7" xfId="969"/>
    <cellStyle name="Обычный 5 2 2 2 2 8" xfId="970"/>
    <cellStyle name="Обычный 5 2 2 2 2 9" xfId="971"/>
    <cellStyle name="Обычный 5 2 2 2 3" xfId="972"/>
    <cellStyle name="Обычный 5 2 2 2 4" xfId="973"/>
    <cellStyle name="Обычный 5 2 2 2 5" xfId="974"/>
    <cellStyle name="Обычный 5 2 2 2 6" xfId="975"/>
    <cellStyle name="Обычный 5 2 2 2 7" xfId="976"/>
    <cellStyle name="Обычный 5 2 2 2 8" xfId="977"/>
    <cellStyle name="Обычный 5 2 2 2 9" xfId="978"/>
    <cellStyle name="Обычный 5 2 2 3" xfId="979"/>
    <cellStyle name="Обычный 5 2 2 3 2" xfId="980"/>
    <cellStyle name="Обычный 5 2 2 3 3" xfId="981"/>
    <cellStyle name="Обычный 5 2 2 3 4" xfId="982"/>
    <cellStyle name="Обычный 5 2 2 3 5" xfId="983"/>
    <cellStyle name="Обычный 5 2 2 3 6" xfId="984"/>
    <cellStyle name="Обычный 5 2 2 3 7" xfId="985"/>
    <cellStyle name="Обычный 5 2 2 3 8" xfId="986"/>
    <cellStyle name="Обычный 5 2 2 3 9" xfId="987"/>
    <cellStyle name="Обычный 5 2 2 4" xfId="988"/>
    <cellStyle name="Обычный 5 2 2 5" xfId="989"/>
    <cellStyle name="Обычный 5 2 2 6" xfId="990"/>
    <cellStyle name="Обычный 5 2 2 7" xfId="991"/>
    <cellStyle name="Обычный 5 2 2 8" xfId="992"/>
    <cellStyle name="Обычный 5 2 2 9" xfId="993"/>
    <cellStyle name="Обычный 5 2 3" xfId="994"/>
    <cellStyle name="Обычный 5 2 3 10" xfId="995"/>
    <cellStyle name="Обычный 5 2 3 2" xfId="996"/>
    <cellStyle name="Обычный 5 2 3 2 2" xfId="997"/>
    <cellStyle name="Обычный 5 2 3 2 3" xfId="998"/>
    <cellStyle name="Обычный 5 2 3 2 4" xfId="999"/>
    <cellStyle name="Обычный 5 2 3 2 5" xfId="1000"/>
    <cellStyle name="Обычный 5 2 3 2 6" xfId="1001"/>
    <cellStyle name="Обычный 5 2 3 2 7" xfId="1002"/>
    <cellStyle name="Обычный 5 2 3 2 8" xfId="1003"/>
    <cellStyle name="Обычный 5 2 3 2 9" xfId="1004"/>
    <cellStyle name="Обычный 5 2 3 3" xfId="1005"/>
    <cellStyle name="Обычный 5 2 3 4" xfId="1006"/>
    <cellStyle name="Обычный 5 2 3 5" xfId="1007"/>
    <cellStyle name="Обычный 5 2 3 6" xfId="1008"/>
    <cellStyle name="Обычный 5 2 3 7" xfId="1009"/>
    <cellStyle name="Обычный 5 2 3 8" xfId="1010"/>
    <cellStyle name="Обычный 5 2 3 9" xfId="1011"/>
    <cellStyle name="Обычный 5 2 4" xfId="1012"/>
    <cellStyle name="Обычный 5 2 4 2" xfId="1013"/>
    <cellStyle name="Обычный 5 2 4 3" xfId="1014"/>
    <cellStyle name="Обычный 5 2 4 4" xfId="1015"/>
    <cellStyle name="Обычный 5 2 4 5" xfId="1016"/>
    <cellStyle name="Обычный 5 2 4 6" xfId="1017"/>
    <cellStyle name="Обычный 5 2 4 7" xfId="1018"/>
    <cellStyle name="Обычный 5 2 4 8" xfId="1019"/>
    <cellStyle name="Обычный 5 2 4 9" xfId="1020"/>
    <cellStyle name="Обычный 5 2 5" xfId="1021"/>
    <cellStyle name="Обычный 5 2 6" xfId="1022"/>
    <cellStyle name="Обычный 5 2 7" xfId="1023"/>
    <cellStyle name="Обычный 5 2 8" xfId="1024"/>
    <cellStyle name="Обычный 5 2 9" xfId="1025"/>
    <cellStyle name="Обычный 5 3" xfId="1026"/>
    <cellStyle name="Обычный 5 3 10" xfId="1027"/>
    <cellStyle name="Обычный 5 3 11" xfId="1028"/>
    <cellStyle name="Обычный 5 3 2" xfId="1029"/>
    <cellStyle name="Обычный 5 3 2 10" xfId="1030"/>
    <cellStyle name="Обычный 5 3 2 2" xfId="1031"/>
    <cellStyle name="Обычный 5 3 2 2 2" xfId="1032"/>
    <cellStyle name="Обычный 5 3 2 2 3" xfId="1033"/>
    <cellStyle name="Обычный 5 3 2 2 4" xfId="1034"/>
    <cellStyle name="Обычный 5 3 2 2 5" xfId="1035"/>
    <cellStyle name="Обычный 5 3 2 2 6" xfId="1036"/>
    <cellStyle name="Обычный 5 3 2 2 7" xfId="1037"/>
    <cellStyle name="Обычный 5 3 2 2 8" xfId="1038"/>
    <cellStyle name="Обычный 5 3 2 2 9" xfId="1039"/>
    <cellStyle name="Обычный 5 3 2 3" xfId="1040"/>
    <cellStyle name="Обычный 5 3 2 4" xfId="1041"/>
    <cellStyle name="Обычный 5 3 2 5" xfId="1042"/>
    <cellStyle name="Обычный 5 3 2 6" xfId="1043"/>
    <cellStyle name="Обычный 5 3 2 7" xfId="1044"/>
    <cellStyle name="Обычный 5 3 2 8" xfId="1045"/>
    <cellStyle name="Обычный 5 3 2 9" xfId="1046"/>
    <cellStyle name="Обычный 5 3 3" xfId="1047"/>
    <cellStyle name="Обычный 5 3 3 2" xfId="1048"/>
    <cellStyle name="Обычный 5 3 3 3" xfId="1049"/>
    <cellStyle name="Обычный 5 3 3 4" xfId="1050"/>
    <cellStyle name="Обычный 5 3 3 5" xfId="1051"/>
    <cellStyle name="Обычный 5 3 3 6" xfId="1052"/>
    <cellStyle name="Обычный 5 3 3 7" xfId="1053"/>
    <cellStyle name="Обычный 5 3 3 8" xfId="1054"/>
    <cellStyle name="Обычный 5 3 3 9" xfId="1055"/>
    <cellStyle name="Обычный 5 3 4" xfId="1056"/>
    <cellStyle name="Обычный 5 3 5" xfId="1057"/>
    <cellStyle name="Обычный 5 3 6" xfId="1058"/>
    <cellStyle name="Обычный 5 3 7" xfId="1059"/>
    <cellStyle name="Обычный 5 3 8" xfId="1060"/>
    <cellStyle name="Обычный 5 3 9" xfId="1061"/>
    <cellStyle name="Обычный 5 4" xfId="1062"/>
    <cellStyle name="Обычный 5 5" xfId="1063"/>
    <cellStyle name="Обычный 5 5 10" xfId="1064"/>
    <cellStyle name="Обычный 5 5 2" xfId="1065"/>
    <cellStyle name="Обычный 5 5 2 2" xfId="1066"/>
    <cellStyle name="Обычный 5 5 2 3" xfId="1067"/>
    <cellStyle name="Обычный 5 5 2 4" xfId="1068"/>
    <cellStyle name="Обычный 5 5 2 5" xfId="1069"/>
    <cellStyle name="Обычный 5 5 2 6" xfId="1070"/>
    <cellStyle name="Обычный 5 5 2 7" xfId="1071"/>
    <cellStyle name="Обычный 5 5 2 8" xfId="1072"/>
    <cellStyle name="Обычный 5 5 2 9" xfId="1073"/>
    <cellStyle name="Обычный 5 5 3" xfId="1074"/>
    <cellStyle name="Обычный 5 5 4" xfId="1075"/>
    <cellStyle name="Обычный 5 5 5" xfId="1076"/>
    <cellStyle name="Обычный 5 5 6" xfId="1077"/>
    <cellStyle name="Обычный 5 5 7" xfId="1078"/>
    <cellStyle name="Обычный 5 5 8" xfId="1079"/>
    <cellStyle name="Обычный 5 5 9" xfId="1080"/>
    <cellStyle name="Обычный 5 6" xfId="1081"/>
    <cellStyle name="Обычный 5 6 10" xfId="1082"/>
    <cellStyle name="Обычный 5 6 2" xfId="1083"/>
    <cellStyle name="Обычный 5 6 2 2" xfId="1084"/>
    <cellStyle name="Обычный 5 6 2 3" xfId="1085"/>
    <cellStyle name="Обычный 5 6 2 4" xfId="1086"/>
    <cellStyle name="Обычный 5 6 2 5" xfId="1087"/>
    <cellStyle name="Обычный 5 6 2 6" xfId="1088"/>
    <cellStyle name="Обычный 5 6 2 7" xfId="1089"/>
    <cellStyle name="Обычный 5 6 2 8" xfId="1090"/>
    <cellStyle name="Обычный 5 6 2 9" xfId="1091"/>
    <cellStyle name="Обычный 5 6 3" xfId="1092"/>
    <cellStyle name="Обычный 5 6 4" xfId="1093"/>
    <cellStyle name="Обычный 5 6 5" xfId="1094"/>
    <cellStyle name="Обычный 5 6 6" xfId="1095"/>
    <cellStyle name="Обычный 5 6 7" xfId="1096"/>
    <cellStyle name="Обычный 5 6 8" xfId="1097"/>
    <cellStyle name="Обычный 5 6 9" xfId="1098"/>
    <cellStyle name="Обычный 5 7" xfId="1099"/>
    <cellStyle name="Обычный 5 7 2" xfId="1100"/>
    <cellStyle name="Обычный 5 7 3" xfId="1101"/>
    <cellStyle name="Обычный 5 7 4" xfId="1102"/>
    <cellStyle name="Обычный 5 7 5" xfId="1103"/>
    <cellStyle name="Обычный 5 7 6" xfId="1104"/>
    <cellStyle name="Обычный 5 7 7" xfId="1105"/>
    <cellStyle name="Обычный 5 7 8" xfId="1106"/>
    <cellStyle name="Обычный 5 7 9" xfId="1107"/>
    <cellStyle name="Обычный 5 8" xfId="1108"/>
    <cellStyle name="Обычный 5 9" xfId="1109"/>
    <cellStyle name="Обычный 50" xfId="1110"/>
    <cellStyle name="Обычный 52" xfId="1111"/>
    <cellStyle name="Обычный 53" xfId="1112"/>
    <cellStyle name="Обычный 54" xfId="1113"/>
    <cellStyle name="Обычный 55" xfId="1114"/>
    <cellStyle name="Обычный 56" xfId="1115"/>
    <cellStyle name="Обычный 57" xfId="1116"/>
    <cellStyle name="Обычный 58" xfId="1117"/>
    <cellStyle name="Обычный 59" xfId="1118"/>
    <cellStyle name="Обычный 6" xfId="1119"/>
    <cellStyle name="Обычный 6 10" xfId="1120"/>
    <cellStyle name="Обычный 6 11" xfId="1121"/>
    <cellStyle name="Обычный 6 12" xfId="1122"/>
    <cellStyle name="Обычный 6 13" xfId="1123"/>
    <cellStyle name="Обычный 6 14" xfId="1124"/>
    <cellStyle name="Обычный 6 15" xfId="1125"/>
    <cellStyle name="Обычный 6 2" xfId="1126"/>
    <cellStyle name="Обычный 6 2 10" xfId="1127"/>
    <cellStyle name="Обычный 6 2 11" xfId="1128"/>
    <cellStyle name="Обычный 6 2 2" xfId="1129"/>
    <cellStyle name="Обычный 6 2 2 10" xfId="1130"/>
    <cellStyle name="Обычный 6 2 2 2" xfId="1131"/>
    <cellStyle name="Обычный 6 2 2 2 2" xfId="1132"/>
    <cellStyle name="Обычный 6 2 2 2 3" xfId="1133"/>
    <cellStyle name="Обычный 6 2 2 2 4" xfId="1134"/>
    <cellStyle name="Обычный 6 2 2 2 5" xfId="1135"/>
    <cellStyle name="Обычный 6 2 2 2 6" xfId="1136"/>
    <cellStyle name="Обычный 6 2 2 2 7" xfId="1137"/>
    <cellStyle name="Обычный 6 2 2 2 8" xfId="1138"/>
    <cellStyle name="Обычный 6 2 2 2 9" xfId="1139"/>
    <cellStyle name="Обычный 6 2 2 3" xfId="1140"/>
    <cellStyle name="Обычный 6 2 2 4" xfId="1141"/>
    <cellStyle name="Обычный 6 2 2 5" xfId="1142"/>
    <cellStyle name="Обычный 6 2 2 6" xfId="1143"/>
    <cellStyle name="Обычный 6 2 2 7" xfId="1144"/>
    <cellStyle name="Обычный 6 2 2 8" xfId="1145"/>
    <cellStyle name="Обычный 6 2 2 9" xfId="1146"/>
    <cellStyle name="Обычный 6 2 3" xfId="1147"/>
    <cellStyle name="Обычный 6 2 3 2" xfId="1148"/>
    <cellStyle name="Обычный 6 2 3 3" xfId="1149"/>
    <cellStyle name="Обычный 6 2 3 4" xfId="1150"/>
    <cellStyle name="Обычный 6 2 3 5" xfId="1151"/>
    <cellStyle name="Обычный 6 2 3 6" xfId="1152"/>
    <cellStyle name="Обычный 6 2 3 7" xfId="1153"/>
    <cellStyle name="Обычный 6 2 3 8" xfId="1154"/>
    <cellStyle name="Обычный 6 2 3 9" xfId="1155"/>
    <cellStyle name="Обычный 6 2 4" xfId="1156"/>
    <cellStyle name="Обычный 6 2 5" xfId="1157"/>
    <cellStyle name="Обычный 6 2 6" xfId="1158"/>
    <cellStyle name="Обычный 6 2 7" xfId="1159"/>
    <cellStyle name="Обычный 6 2 8" xfId="1160"/>
    <cellStyle name="Обычный 6 2 9" xfId="1161"/>
    <cellStyle name="Обычный 6 3" xfId="1162"/>
    <cellStyle name="Обычный 6 4" xfId="1163"/>
    <cellStyle name="Обычный 6 5" xfId="1164"/>
    <cellStyle name="Обычный 6 5 10" xfId="1165"/>
    <cellStyle name="Обычный 6 5 2" xfId="1166"/>
    <cellStyle name="Обычный 6 5 2 2" xfId="1167"/>
    <cellStyle name="Обычный 6 5 2 3" xfId="1168"/>
    <cellStyle name="Обычный 6 5 2 4" xfId="1169"/>
    <cellStyle name="Обычный 6 5 2 5" xfId="1170"/>
    <cellStyle name="Обычный 6 5 2 6" xfId="1171"/>
    <cellStyle name="Обычный 6 5 2 7" xfId="1172"/>
    <cellStyle name="Обычный 6 5 2 8" xfId="1173"/>
    <cellStyle name="Обычный 6 5 2 9" xfId="1174"/>
    <cellStyle name="Обычный 6 5 3" xfId="1175"/>
    <cellStyle name="Обычный 6 5 4" xfId="1176"/>
    <cellStyle name="Обычный 6 5 5" xfId="1177"/>
    <cellStyle name="Обычный 6 5 6" xfId="1178"/>
    <cellStyle name="Обычный 6 5 7" xfId="1179"/>
    <cellStyle name="Обычный 6 5 8" xfId="1180"/>
    <cellStyle name="Обычный 6 5 9" xfId="1181"/>
    <cellStyle name="Обычный 6 6" xfId="1182"/>
    <cellStyle name="Обычный 6 6 10" xfId="1183"/>
    <cellStyle name="Обычный 6 6 2" xfId="1184"/>
    <cellStyle name="Обычный 6 6 2 2" xfId="1185"/>
    <cellStyle name="Обычный 6 6 2 3" xfId="1186"/>
    <cellStyle name="Обычный 6 6 2 4" xfId="1187"/>
    <cellStyle name="Обычный 6 6 2 5" xfId="1188"/>
    <cellStyle name="Обычный 6 6 2 6" xfId="1189"/>
    <cellStyle name="Обычный 6 6 2 7" xfId="1190"/>
    <cellStyle name="Обычный 6 6 2 8" xfId="1191"/>
    <cellStyle name="Обычный 6 6 2 9" xfId="1192"/>
    <cellStyle name="Обычный 6 6 3" xfId="1193"/>
    <cellStyle name="Обычный 6 6 4" xfId="1194"/>
    <cellStyle name="Обычный 6 6 5" xfId="1195"/>
    <cellStyle name="Обычный 6 6 6" xfId="1196"/>
    <cellStyle name="Обычный 6 6 7" xfId="1197"/>
    <cellStyle name="Обычный 6 6 8" xfId="1198"/>
    <cellStyle name="Обычный 6 6 9" xfId="1199"/>
    <cellStyle name="Обычный 6 7" xfId="1200"/>
    <cellStyle name="Обычный 6 7 2" xfId="1201"/>
    <cellStyle name="Обычный 6 7 3" xfId="1202"/>
    <cellStyle name="Обычный 6 7 4" xfId="1203"/>
    <cellStyle name="Обычный 6 7 5" xfId="1204"/>
    <cellStyle name="Обычный 6 7 6" xfId="1205"/>
    <cellStyle name="Обычный 6 7 7" xfId="1206"/>
    <cellStyle name="Обычный 6 7 8" xfId="1207"/>
    <cellStyle name="Обычный 6 7 9" xfId="1208"/>
    <cellStyle name="Обычный 6 8" xfId="1209"/>
    <cellStyle name="Обычный 6 9" xfId="1210"/>
    <cellStyle name="Обычный 60" xfId="1211"/>
    <cellStyle name="Обычный 61" xfId="1212"/>
    <cellStyle name="Обычный 62" xfId="1213"/>
    <cellStyle name="Обычный 63" xfId="1214"/>
    <cellStyle name="Обычный 64" xfId="1215"/>
    <cellStyle name="Обычный 65" xfId="1216"/>
    <cellStyle name="Обычный 66" xfId="1217"/>
    <cellStyle name="Обычный 67" xfId="1218"/>
    <cellStyle name="Обычный 68" xfId="1219"/>
    <cellStyle name="Обычный 69" xfId="1220"/>
    <cellStyle name="Обычный 7" xfId="1221"/>
    <cellStyle name="Обычный 7 10" xfId="1222"/>
    <cellStyle name="Обычный 7 10 10" xfId="1223"/>
    <cellStyle name="Обычный 7 10 2" xfId="1224"/>
    <cellStyle name="Обычный 7 10 2 2" xfId="1225"/>
    <cellStyle name="Обычный 7 10 2 3" xfId="1226"/>
    <cellStyle name="Обычный 7 10 2 4" xfId="1227"/>
    <cellStyle name="Обычный 7 10 2 5" xfId="1228"/>
    <cellStyle name="Обычный 7 10 2 6" xfId="1229"/>
    <cellStyle name="Обычный 7 10 2 7" xfId="1230"/>
    <cellStyle name="Обычный 7 10 2 8" xfId="1231"/>
    <cellStyle name="Обычный 7 10 2 9" xfId="1232"/>
    <cellStyle name="Обычный 7 10 3" xfId="1233"/>
    <cellStyle name="Обычный 7 10 4" xfId="1234"/>
    <cellStyle name="Обычный 7 10 5" xfId="1235"/>
    <cellStyle name="Обычный 7 10 6" xfId="1236"/>
    <cellStyle name="Обычный 7 10 7" xfId="1237"/>
    <cellStyle name="Обычный 7 10 8" xfId="1238"/>
    <cellStyle name="Обычный 7 10 9" xfId="1239"/>
    <cellStyle name="Обычный 7 100" xfId="1240"/>
    <cellStyle name="Обычный 7 101" xfId="1241"/>
    <cellStyle name="Обычный 7 102" xfId="1242"/>
    <cellStyle name="Обычный 7 103" xfId="1243"/>
    <cellStyle name="Обычный 7 104" xfId="1244"/>
    <cellStyle name="Обычный 7 105" xfId="1245"/>
    <cellStyle name="Обычный 7 106" xfId="1246"/>
    <cellStyle name="Обычный 7 107" xfId="1247"/>
    <cellStyle name="Обычный 7 108" xfId="1248"/>
    <cellStyle name="Обычный 7 109" xfId="1249"/>
    <cellStyle name="Обычный 7 11" xfId="1250"/>
    <cellStyle name="Обычный 7 11 10" xfId="1251"/>
    <cellStyle name="Обычный 7 11 2" xfId="1252"/>
    <cellStyle name="Обычный 7 11 2 2" xfId="1253"/>
    <cellStyle name="Обычный 7 11 2 3" xfId="1254"/>
    <cellStyle name="Обычный 7 11 2 4" xfId="1255"/>
    <cellStyle name="Обычный 7 11 2 5" xfId="1256"/>
    <cellStyle name="Обычный 7 11 2 6" xfId="1257"/>
    <cellStyle name="Обычный 7 11 2 7" xfId="1258"/>
    <cellStyle name="Обычный 7 11 2 8" xfId="1259"/>
    <cellStyle name="Обычный 7 11 2 9" xfId="1260"/>
    <cellStyle name="Обычный 7 11 3" xfId="1261"/>
    <cellStyle name="Обычный 7 11 4" xfId="1262"/>
    <cellStyle name="Обычный 7 11 5" xfId="1263"/>
    <cellStyle name="Обычный 7 11 6" xfId="1264"/>
    <cellStyle name="Обычный 7 11 7" xfId="1265"/>
    <cellStyle name="Обычный 7 11 8" xfId="1266"/>
    <cellStyle name="Обычный 7 11 9" xfId="1267"/>
    <cellStyle name="Обычный 7 110" xfId="1268"/>
    <cellStyle name="Обычный 7 111" xfId="1269"/>
    <cellStyle name="Обычный 7 112" xfId="1270"/>
    <cellStyle name="Обычный 7 113" xfId="1271"/>
    <cellStyle name="Обычный 7 114" xfId="1272"/>
    <cellStyle name="Обычный 7 115" xfId="1273"/>
    <cellStyle name="Обычный 7 116" xfId="1274"/>
    <cellStyle name="Обычный 7 117" xfId="1275"/>
    <cellStyle name="Обычный 7 118" xfId="1276"/>
    <cellStyle name="Обычный 7 119" xfId="1277"/>
    <cellStyle name="Обычный 7 12" xfId="1278"/>
    <cellStyle name="Обычный 7 12 2" xfId="1279"/>
    <cellStyle name="Обычный 7 12 3" xfId="1280"/>
    <cellStyle name="Обычный 7 12 4" xfId="1281"/>
    <cellStyle name="Обычный 7 12 5" xfId="1282"/>
    <cellStyle name="Обычный 7 12 6" xfId="1283"/>
    <cellStyle name="Обычный 7 12 7" xfId="1284"/>
    <cellStyle name="Обычный 7 12 8" xfId="1285"/>
    <cellStyle name="Обычный 7 12 9" xfId="1286"/>
    <cellStyle name="Обычный 7 120" xfId="1287"/>
    <cellStyle name="Обычный 7 121" xfId="1288"/>
    <cellStyle name="Обычный 7 122" xfId="1289"/>
    <cellStyle name="Обычный 7 123" xfId="1290"/>
    <cellStyle name="Обычный 7 124" xfId="1291"/>
    <cellStyle name="Обычный 7 125" xfId="1292"/>
    <cellStyle name="Обычный 7 126" xfId="1293"/>
    <cellStyle name="Обычный 7 127" xfId="1294"/>
    <cellStyle name="Обычный 7 128" xfId="1295"/>
    <cellStyle name="Обычный 7 129" xfId="1296"/>
    <cellStyle name="Обычный 7 13" xfId="1297"/>
    <cellStyle name="Обычный 7 13 2" xfId="1298"/>
    <cellStyle name="Обычный 7 130" xfId="1299"/>
    <cellStyle name="Обычный 7 131" xfId="1300"/>
    <cellStyle name="Обычный 7 132" xfId="1301"/>
    <cellStyle name="Обычный 7 133" xfId="1302"/>
    <cellStyle name="Обычный 7 134" xfId="1303"/>
    <cellStyle name="Обычный 7 135" xfId="1304"/>
    <cellStyle name="Обычный 7 136" xfId="1305"/>
    <cellStyle name="Обычный 7 137" xfId="1306"/>
    <cellStyle name="Обычный 7 138" xfId="1307"/>
    <cellStyle name="Обычный 7 139" xfId="1308"/>
    <cellStyle name="Обычный 7 14" xfId="1309"/>
    <cellStyle name="Обычный 7 14 2" xfId="1310"/>
    <cellStyle name="Обычный 7 140" xfId="1311"/>
    <cellStyle name="Обычный 7 141" xfId="1312"/>
    <cellStyle name="Обычный 7 142" xfId="1313"/>
    <cellStyle name="Обычный 7 143" xfId="1314"/>
    <cellStyle name="Обычный 7 144" xfId="1315"/>
    <cellStyle name="Обычный 7 145" xfId="1316"/>
    <cellStyle name="Обычный 7 146" xfId="1317"/>
    <cellStyle name="Обычный 7 147" xfId="1318"/>
    <cellStyle name="Обычный 7 148" xfId="1319"/>
    <cellStyle name="Обычный 7 149" xfId="1320"/>
    <cellStyle name="Обычный 7 15" xfId="1321"/>
    <cellStyle name="Обычный 7 15 2" xfId="1322"/>
    <cellStyle name="Обычный 7 150" xfId="1323"/>
    <cellStyle name="Обычный 7 151" xfId="1324"/>
    <cellStyle name="Обычный 7 152" xfId="1325"/>
    <cellStyle name="Обычный 7 153" xfId="1326"/>
    <cellStyle name="Обычный 7 154" xfId="1327"/>
    <cellStyle name="Обычный 7 155" xfId="1328"/>
    <cellStyle name="Обычный 7 156" xfId="1329"/>
    <cellStyle name="Обычный 7 157" xfId="1330"/>
    <cellStyle name="Обычный 7 158" xfId="1331"/>
    <cellStyle name="Обычный 7 159" xfId="1332"/>
    <cellStyle name="Обычный 7 16" xfId="1333"/>
    <cellStyle name="Обычный 7 16 2" xfId="1334"/>
    <cellStyle name="Обычный 7 160" xfId="1335"/>
    <cellStyle name="Обычный 7 161" xfId="1336"/>
    <cellStyle name="Обычный 7 162" xfId="1337"/>
    <cellStyle name="Обычный 7 163" xfId="1338"/>
    <cellStyle name="Обычный 7 164" xfId="1339"/>
    <cellStyle name="Обычный 7 165" xfId="1340"/>
    <cellStyle name="Обычный 7 166" xfId="1341"/>
    <cellStyle name="Обычный 7 167" xfId="1342"/>
    <cellStyle name="Обычный 7 168" xfId="1343"/>
    <cellStyle name="Обычный 7 169" xfId="1344"/>
    <cellStyle name="Обычный 7 17" xfId="1345"/>
    <cellStyle name="Обычный 7 17 2" xfId="1346"/>
    <cellStyle name="Обычный 7 170" xfId="1347"/>
    <cellStyle name="Обычный 7 171" xfId="1348"/>
    <cellStyle name="Обычный 7 172" xfId="1349"/>
    <cellStyle name="Обычный 7 173" xfId="1350"/>
    <cellStyle name="Обычный 7 174" xfId="1351"/>
    <cellStyle name="Обычный 7 175" xfId="1352"/>
    <cellStyle name="Обычный 7 176" xfId="1353"/>
    <cellStyle name="Обычный 7 177" xfId="1354"/>
    <cellStyle name="Обычный 7 178" xfId="1355"/>
    <cellStyle name="Обычный 7 179" xfId="1356"/>
    <cellStyle name="Обычный 7 18" xfId="1357"/>
    <cellStyle name="Обычный 7 18 2" xfId="1358"/>
    <cellStyle name="Обычный 7 180" xfId="1359"/>
    <cellStyle name="Обычный 7 181" xfId="1360"/>
    <cellStyle name="Обычный 7 182" xfId="1361"/>
    <cellStyle name="Обычный 7 183" xfId="1362"/>
    <cellStyle name="Обычный 7 184" xfId="1363"/>
    <cellStyle name="Обычный 7 185" xfId="1364"/>
    <cellStyle name="Обычный 7 186" xfId="1365"/>
    <cellStyle name="Обычный 7 187" xfId="1366"/>
    <cellStyle name="Обычный 7 188" xfId="1367"/>
    <cellStyle name="Обычный 7 189" xfId="1368"/>
    <cellStyle name="Обычный 7 19" xfId="1369"/>
    <cellStyle name="Обычный 7 19 2" xfId="1370"/>
    <cellStyle name="Обычный 7 190" xfId="1371"/>
    <cellStyle name="Обычный 7 191" xfId="1372"/>
    <cellStyle name="Обычный 7 192" xfId="1373"/>
    <cellStyle name="Обычный 7 193" xfId="1374"/>
    <cellStyle name="Обычный 7 194" xfId="1375"/>
    <cellStyle name="Обычный 7 195" xfId="1376"/>
    <cellStyle name="Обычный 7 196" xfId="1377"/>
    <cellStyle name="Обычный 7 197" xfId="1378"/>
    <cellStyle name="Обычный 7 198" xfId="1379"/>
    <cellStyle name="Обычный 7 199" xfId="1380"/>
    <cellStyle name="Обычный 7 2" xfId="1381"/>
    <cellStyle name="Обычный 7 2 10" xfId="1382"/>
    <cellStyle name="Обычный 7 2 11" xfId="1383"/>
    <cellStyle name="Обычный 7 2 12" xfId="1384"/>
    <cellStyle name="Обычный 7 2 13" xfId="1385"/>
    <cellStyle name="Обычный 7 2 14" xfId="1386"/>
    <cellStyle name="Обычный 7 2 15" xfId="1387"/>
    <cellStyle name="Обычный 7 2 16" xfId="1388"/>
    <cellStyle name="Обычный 7 2 17" xfId="1389"/>
    <cellStyle name="Обычный 7 2 2" xfId="1390"/>
    <cellStyle name="Обычный 7 2 2 2" xfId="1391"/>
    <cellStyle name="Обычный 7 2 3" xfId="1392"/>
    <cellStyle name="Обычный 7 2 3 10" xfId="1393"/>
    <cellStyle name="Обычный 7 2 3 11" xfId="1394"/>
    <cellStyle name="Обычный 7 2 3 12" xfId="1395"/>
    <cellStyle name="Обычный 7 2 3 13" xfId="1396"/>
    <cellStyle name="Обычный 7 2 3 14" xfId="1397"/>
    <cellStyle name="Обычный 7 2 3 2" xfId="1398"/>
    <cellStyle name="Обычный 7 2 3 2 10" xfId="1399"/>
    <cellStyle name="Обычный 7 2 3 2 2" xfId="1400"/>
    <cellStyle name="Обычный 7 2 3 2 2 2" xfId="1401"/>
    <cellStyle name="Обычный 7 2 3 2 2 3" xfId="1402"/>
    <cellStyle name="Обычный 7 2 3 2 2 4" xfId="1403"/>
    <cellStyle name="Обычный 7 2 3 2 2 5" xfId="1404"/>
    <cellStyle name="Обычный 7 2 3 2 2 6" xfId="1405"/>
    <cellStyle name="Обычный 7 2 3 2 2 7" xfId="1406"/>
    <cellStyle name="Обычный 7 2 3 2 2 8" xfId="1407"/>
    <cellStyle name="Обычный 7 2 3 2 2 9" xfId="1408"/>
    <cellStyle name="Обычный 7 2 3 2 3" xfId="1409"/>
    <cellStyle name="Обычный 7 2 3 2 4" xfId="1410"/>
    <cellStyle name="Обычный 7 2 3 2 5" xfId="1411"/>
    <cellStyle name="Обычный 7 2 3 2 6" xfId="1412"/>
    <cellStyle name="Обычный 7 2 3 2 7" xfId="1413"/>
    <cellStyle name="Обычный 7 2 3 2 8" xfId="1414"/>
    <cellStyle name="Обычный 7 2 3 2 9" xfId="1415"/>
    <cellStyle name="Обычный 7 2 3 3" xfId="1416"/>
    <cellStyle name="Обычный 7 2 3 3 10" xfId="1417"/>
    <cellStyle name="Обычный 7 2 3 3 2" xfId="1418"/>
    <cellStyle name="Обычный 7 2 3 3 2 2" xfId="1419"/>
    <cellStyle name="Обычный 7 2 3 3 2 3" xfId="1420"/>
    <cellStyle name="Обычный 7 2 3 3 2 4" xfId="1421"/>
    <cellStyle name="Обычный 7 2 3 3 2 5" xfId="1422"/>
    <cellStyle name="Обычный 7 2 3 3 2 6" xfId="1423"/>
    <cellStyle name="Обычный 7 2 3 3 2 7" xfId="1424"/>
    <cellStyle name="Обычный 7 2 3 3 2 8" xfId="1425"/>
    <cellStyle name="Обычный 7 2 3 3 2 9" xfId="1426"/>
    <cellStyle name="Обычный 7 2 3 3 3" xfId="1427"/>
    <cellStyle name="Обычный 7 2 3 3 4" xfId="1428"/>
    <cellStyle name="Обычный 7 2 3 3 5" xfId="1429"/>
    <cellStyle name="Обычный 7 2 3 3 6" xfId="1430"/>
    <cellStyle name="Обычный 7 2 3 3 7" xfId="1431"/>
    <cellStyle name="Обычный 7 2 3 3 8" xfId="1432"/>
    <cellStyle name="Обычный 7 2 3 3 9" xfId="1433"/>
    <cellStyle name="Обычный 7 2 3 4" xfId="1434"/>
    <cellStyle name="Обычный 7 2 3 4 10" xfId="1435"/>
    <cellStyle name="Обычный 7 2 3 4 2" xfId="1436"/>
    <cellStyle name="Обычный 7 2 3 4 2 2" xfId="1437"/>
    <cellStyle name="Обычный 7 2 3 4 2 3" xfId="1438"/>
    <cellStyle name="Обычный 7 2 3 4 2 4" xfId="1439"/>
    <cellStyle name="Обычный 7 2 3 4 2 5" xfId="1440"/>
    <cellStyle name="Обычный 7 2 3 4 2 6" xfId="1441"/>
    <cellStyle name="Обычный 7 2 3 4 2 7" xfId="1442"/>
    <cellStyle name="Обычный 7 2 3 4 2 8" xfId="1443"/>
    <cellStyle name="Обычный 7 2 3 4 2 9" xfId="1444"/>
    <cellStyle name="Обычный 7 2 3 4 3" xfId="1445"/>
    <cellStyle name="Обычный 7 2 3 4 4" xfId="1446"/>
    <cellStyle name="Обычный 7 2 3 4 5" xfId="1447"/>
    <cellStyle name="Обычный 7 2 3 4 6" xfId="1448"/>
    <cellStyle name="Обычный 7 2 3 4 7" xfId="1449"/>
    <cellStyle name="Обычный 7 2 3 4 8" xfId="1450"/>
    <cellStyle name="Обычный 7 2 3 4 9" xfId="1451"/>
    <cellStyle name="Обычный 7 2 3 5" xfId="1452"/>
    <cellStyle name="Обычный 7 2 3 5 10" xfId="1453"/>
    <cellStyle name="Обычный 7 2 3 5 11" xfId="1454"/>
    <cellStyle name="Обычный 7 2 3 5 12" xfId="1455"/>
    <cellStyle name="Обычный 7 2 3 5 2" xfId="1456"/>
    <cellStyle name="Обычный 7 2 3 5 2 10" xfId="1457"/>
    <cellStyle name="Обычный 7 2 3 5 2 2" xfId="1458"/>
    <cellStyle name="Обычный 7 2 3 5 2 2 2" xfId="1459"/>
    <cellStyle name="Обычный 7 2 3 5 2 2 3" xfId="1460"/>
    <cellStyle name="Обычный 7 2 3 5 2 2 4" xfId="1461"/>
    <cellStyle name="Обычный 7 2 3 5 2 2 5" xfId="1462"/>
    <cellStyle name="Обычный 7 2 3 5 2 2 6" xfId="1463"/>
    <cellStyle name="Обычный 7 2 3 5 2 2 7" xfId="1464"/>
    <cellStyle name="Обычный 7 2 3 5 2 2 8" xfId="1465"/>
    <cellStyle name="Обычный 7 2 3 5 2 2 9" xfId="1466"/>
    <cellStyle name="Обычный 7 2 3 5 2 3" xfId="1467"/>
    <cellStyle name="Обычный 7 2 3 5 2 4" xfId="1468"/>
    <cellStyle name="Обычный 7 2 3 5 2 5" xfId="1469"/>
    <cellStyle name="Обычный 7 2 3 5 2 6" xfId="1470"/>
    <cellStyle name="Обычный 7 2 3 5 2 7" xfId="1471"/>
    <cellStyle name="Обычный 7 2 3 5 2 8" xfId="1472"/>
    <cellStyle name="Обычный 7 2 3 5 2 9" xfId="1473"/>
    <cellStyle name="Обычный 7 2 3 5 3" xfId="1474"/>
    <cellStyle name="Обычный 7 2 3 5 3 10" xfId="1475"/>
    <cellStyle name="Обычный 7 2 3 5 3 11" xfId="1476"/>
    <cellStyle name="Обычный 7 2 3 5 3 2" xfId="1477"/>
    <cellStyle name="Обычный 7 2 3 5 3 2 10" xfId="1478"/>
    <cellStyle name="Обычный 7 2 3 5 3 2 11" xfId="1479"/>
    <cellStyle name="Обычный 7 2 3 5 3 2 12" xfId="1480"/>
    <cellStyle name="Обычный 7 2 3 5 3 2 2" xfId="1481"/>
    <cellStyle name="Обычный 7 2 3 5 3 2 2 10" xfId="1482"/>
    <cellStyle name="Обычный 7 2 3 5 3 2 2 2" xfId="1483"/>
    <cellStyle name="Обычный 7 2 3 5 3 2 2 2 2" xfId="1484"/>
    <cellStyle name="Обычный 7 2 3 5 3 2 2 2 3" xfId="1485"/>
    <cellStyle name="Обычный 7 2 3 5 3 2 2 2 4" xfId="1486"/>
    <cellStyle name="Обычный 7 2 3 5 3 2 2 2 5" xfId="1487"/>
    <cellStyle name="Обычный 7 2 3 5 3 2 2 2 6" xfId="1488"/>
    <cellStyle name="Обычный 7 2 3 5 3 2 2 2 7" xfId="1489"/>
    <cellStyle name="Обычный 7 2 3 5 3 2 2 2 8" xfId="1490"/>
    <cellStyle name="Обычный 7 2 3 5 3 2 2 2 9" xfId="1491"/>
    <cellStyle name="Обычный 7 2 3 5 3 2 2 3" xfId="1492"/>
    <cellStyle name="Обычный 7 2 3 5 3 2 2 4" xfId="1493"/>
    <cellStyle name="Обычный 7 2 3 5 3 2 2 5" xfId="1494"/>
    <cellStyle name="Обычный 7 2 3 5 3 2 2 6" xfId="1495"/>
    <cellStyle name="Обычный 7 2 3 5 3 2 2 7" xfId="1496"/>
    <cellStyle name="Обычный 7 2 3 5 3 2 2 8" xfId="1497"/>
    <cellStyle name="Обычный 7 2 3 5 3 2 2 9" xfId="1498"/>
    <cellStyle name="Обычный 7 2 3 5 3 2 3" xfId="1499"/>
    <cellStyle name="Обычный 7 2 3 5 3 2 3 10" xfId="1500"/>
    <cellStyle name="Обычный 7 2 3 5 3 2 3 11" xfId="1501"/>
    <cellStyle name="Обычный 7 2 3 5 3 2 3 12" xfId="1502"/>
    <cellStyle name="Обычный 7 2 3 5 3 2 3 13" xfId="1503"/>
    <cellStyle name="Обычный 7 2 3 5 3 2 3 2" xfId="1504"/>
    <cellStyle name="Обычный 7 2 3 5 3 2 3 2 10" xfId="1505"/>
    <cellStyle name="Обычный 7 2 3 5 3 2 3 2 2" xfId="1506"/>
    <cellStyle name="Обычный 7 2 3 5 3 2 3 2 2 2" xfId="1507"/>
    <cellStyle name="Обычный 7 2 3 5 3 2 3 2 2 3" xfId="1508"/>
    <cellStyle name="Обычный 7 2 3 5 3 2 3 2 2 4" xfId="1509"/>
    <cellStyle name="Обычный 7 2 3 5 3 2 3 2 2 5" xfId="1510"/>
    <cellStyle name="Обычный 7 2 3 5 3 2 3 2 2 6" xfId="1511"/>
    <cellStyle name="Обычный 7 2 3 5 3 2 3 2 2 7" xfId="1512"/>
    <cellStyle name="Обычный 7 2 3 5 3 2 3 2 2 8" xfId="1513"/>
    <cellStyle name="Обычный 7 2 3 5 3 2 3 2 2 9" xfId="1514"/>
    <cellStyle name="Обычный 7 2 3 5 3 2 3 2 3" xfId="1515"/>
    <cellStyle name="Обычный 7 2 3 5 3 2 3 2 4" xfId="1516"/>
    <cellStyle name="Обычный 7 2 3 5 3 2 3 2 5" xfId="1517"/>
    <cellStyle name="Обычный 7 2 3 5 3 2 3 2 6" xfId="1518"/>
    <cellStyle name="Обычный 7 2 3 5 3 2 3 2 7" xfId="1519"/>
    <cellStyle name="Обычный 7 2 3 5 3 2 3 2 8" xfId="1520"/>
    <cellStyle name="Обычный 7 2 3 5 3 2 3 2 9" xfId="1521"/>
    <cellStyle name="Обычный 7 2 3 5 3 2 3 3" xfId="1522"/>
    <cellStyle name="Обычный 7 2 3 5 3 2 3 3 10" xfId="1523"/>
    <cellStyle name="Обычный 7 2 3 5 3 2 3 3 2" xfId="1524"/>
    <cellStyle name="Обычный 7 2 3 5 3 2 3 3 2 2" xfId="1525"/>
    <cellStyle name="Обычный 7 2 3 5 3 2 3 3 2 3" xfId="1526"/>
    <cellStyle name="Обычный 7 2 3 5 3 2 3 3 2 4" xfId="1527"/>
    <cellStyle name="Обычный 7 2 3 5 3 2 3 3 2 5" xfId="1528"/>
    <cellStyle name="Обычный 7 2 3 5 3 2 3 3 2 6" xfId="1529"/>
    <cellStyle name="Обычный 7 2 3 5 3 2 3 3 2 7" xfId="1530"/>
    <cellStyle name="Обычный 7 2 3 5 3 2 3 3 2 8" xfId="1531"/>
    <cellStyle name="Обычный 7 2 3 5 3 2 3 3 2 9" xfId="1532"/>
    <cellStyle name="Обычный 7 2 3 5 3 2 3 3 3" xfId="1533"/>
    <cellStyle name="Обычный 7 2 3 5 3 2 3 3 4" xfId="1534"/>
    <cellStyle name="Обычный 7 2 3 5 3 2 3 3 5" xfId="1535"/>
    <cellStyle name="Обычный 7 2 3 5 3 2 3 3 6" xfId="1536"/>
    <cellStyle name="Обычный 7 2 3 5 3 2 3 3 7" xfId="1537"/>
    <cellStyle name="Обычный 7 2 3 5 3 2 3 3 7 4" xfId="4642"/>
    <cellStyle name="Обычный 7 2 3 5 3 2 3 3 8" xfId="1538"/>
    <cellStyle name="Обычный 7 2 3 5 3 2 3 3 9" xfId="1539"/>
    <cellStyle name="Обычный 7 2 3 5 3 2 3 4" xfId="1540"/>
    <cellStyle name="Обычный 7 2 3 5 3 2 3 4 10" xfId="1541"/>
    <cellStyle name="Обычный 7 2 3 5 3 2 3 4 11" xfId="1542"/>
    <cellStyle name="Обычный 7 2 3 5 3 2 3 4 2" xfId="1543"/>
    <cellStyle name="Обычный 7 2 3 5 3 2 3 4 2 10" xfId="1544"/>
    <cellStyle name="Обычный 7 2 3 5 3 2 3 4 2 2" xfId="1545"/>
    <cellStyle name="Обычный 7 2 3 5 3 2 3 4 2 2 2" xfId="1546"/>
    <cellStyle name="Обычный 7 2 3 5 3 2 3 4 2 2 3" xfId="1547"/>
    <cellStyle name="Обычный 7 2 3 5 3 2 3 4 2 2 4" xfId="1548"/>
    <cellStyle name="Обычный 7 2 3 5 3 2 3 4 2 2 5" xfId="1549"/>
    <cellStyle name="Обычный 7 2 3 5 3 2 3 4 2 2 6" xfId="1550"/>
    <cellStyle name="Обычный 7 2 3 5 3 2 3 4 2 2 7" xfId="1551"/>
    <cellStyle name="Обычный 7 2 3 5 3 2 3 4 2 2 8" xfId="1552"/>
    <cellStyle name="Обычный 7 2 3 5 3 2 3 4 2 2 9" xfId="1553"/>
    <cellStyle name="Обычный 7 2 3 5 3 2 3 4 2 3" xfId="1554"/>
    <cellStyle name="Обычный 7 2 3 5 3 2 3 4 2 4" xfId="1555"/>
    <cellStyle name="Обычный 7 2 3 5 3 2 3 4 2 5" xfId="1556"/>
    <cellStyle name="Обычный 7 2 3 5 3 2 3 4 2 6" xfId="1557"/>
    <cellStyle name="Обычный 7 2 3 5 3 2 3 4 2 7" xfId="1558"/>
    <cellStyle name="Обычный 7 2 3 5 3 2 3 4 2 8" xfId="1559"/>
    <cellStyle name="Обычный 7 2 3 5 3 2 3 4 2 9" xfId="1560"/>
    <cellStyle name="Обычный 7 2 3 5 3 2 3 4 3" xfId="1561"/>
    <cellStyle name="Обычный 7 2 3 5 3 2 3 4 3 2" xfId="1562"/>
    <cellStyle name="Обычный 7 2 3 5 3 2 3 4 3 3" xfId="1563"/>
    <cellStyle name="Обычный 7 2 3 5 3 2 3 4 3 4" xfId="1564"/>
    <cellStyle name="Обычный 7 2 3 5 3 2 3 4 3 5" xfId="1565"/>
    <cellStyle name="Обычный 7 2 3 5 3 2 3 4 3 6" xfId="1566"/>
    <cellStyle name="Обычный 7 2 3 5 3 2 3 4 3 7" xfId="1567"/>
    <cellStyle name="Обычный 7 2 3 5 3 2 3 4 3 8" xfId="1568"/>
    <cellStyle name="Обычный 7 2 3 5 3 2 3 4 3 9" xfId="1569"/>
    <cellStyle name="Обычный 7 2 3 5 3 2 3 4 4" xfId="1570"/>
    <cellStyle name="Обычный 7 2 3 5 3 2 3 4 5" xfId="1571"/>
    <cellStyle name="Обычный 7 2 3 5 3 2 3 4 6" xfId="1572"/>
    <cellStyle name="Обычный 7 2 3 5 3 2 3 4 7" xfId="1573"/>
    <cellStyle name="Обычный 7 2 3 5 3 2 3 4 8" xfId="1574"/>
    <cellStyle name="Обычный 7 2 3 5 3 2 3 4 9" xfId="1575"/>
    <cellStyle name="Обычный 7 2 3 5 3 2 3 5" xfId="1576"/>
    <cellStyle name="Обычный 7 2 3 5 3 2 3 5 2" xfId="1577"/>
    <cellStyle name="Обычный 7 2 3 5 3 2 3 5 3" xfId="1578"/>
    <cellStyle name="Обычный 7 2 3 5 3 2 3 5 4" xfId="1579"/>
    <cellStyle name="Обычный 7 2 3 5 3 2 3 5 5" xfId="1580"/>
    <cellStyle name="Обычный 7 2 3 5 3 2 3 5 6" xfId="1581"/>
    <cellStyle name="Обычный 7 2 3 5 3 2 3 5 7" xfId="1582"/>
    <cellStyle name="Обычный 7 2 3 5 3 2 3 5 8" xfId="1583"/>
    <cellStyle name="Обычный 7 2 3 5 3 2 3 5 9" xfId="1584"/>
    <cellStyle name="Обычный 7 2 3 5 3 2 3 6" xfId="1585"/>
    <cellStyle name="Обычный 7 2 3 5 3 2 3 7" xfId="1586"/>
    <cellStyle name="Обычный 7 2 3 5 3 2 3 8" xfId="1587"/>
    <cellStyle name="Обычный 7 2 3 5 3 2 3 9" xfId="1588"/>
    <cellStyle name="Обычный 7 2 3 5 3 2 4" xfId="1589"/>
    <cellStyle name="Обычный 7 2 3 5 3 2 4 2" xfId="1590"/>
    <cellStyle name="Обычный 7 2 3 5 3 2 4 3" xfId="1591"/>
    <cellStyle name="Обычный 7 2 3 5 3 2 4 4" xfId="1592"/>
    <cellStyle name="Обычный 7 2 3 5 3 2 4 5" xfId="1593"/>
    <cellStyle name="Обычный 7 2 3 5 3 2 4 6" xfId="1594"/>
    <cellStyle name="Обычный 7 2 3 5 3 2 4 7" xfId="1595"/>
    <cellStyle name="Обычный 7 2 3 5 3 2 4 8" xfId="1596"/>
    <cellStyle name="Обычный 7 2 3 5 3 2 4 9" xfId="1597"/>
    <cellStyle name="Обычный 7 2 3 5 3 2 5" xfId="1598"/>
    <cellStyle name="Обычный 7 2 3 5 3 2 6" xfId="1599"/>
    <cellStyle name="Обычный 7 2 3 5 3 2 7" xfId="1600"/>
    <cellStyle name="Обычный 7 2 3 5 3 2 8" xfId="1601"/>
    <cellStyle name="Обычный 7 2 3 5 3 2 9" xfId="1602"/>
    <cellStyle name="Обычный 7 2 3 5 3 3" xfId="1603"/>
    <cellStyle name="Обычный 7 2 3 5 3 3 2" xfId="1604"/>
    <cellStyle name="Обычный 7 2 3 5 3 3 3" xfId="1605"/>
    <cellStyle name="Обычный 7 2 3 5 3 3 4" xfId="1606"/>
    <cellStyle name="Обычный 7 2 3 5 3 3 5" xfId="1607"/>
    <cellStyle name="Обычный 7 2 3 5 3 3 6" xfId="1608"/>
    <cellStyle name="Обычный 7 2 3 5 3 3 7" xfId="1609"/>
    <cellStyle name="Обычный 7 2 3 5 3 3 8" xfId="1610"/>
    <cellStyle name="Обычный 7 2 3 5 3 3 9" xfId="1611"/>
    <cellStyle name="Обычный 7 2 3 5 3 4" xfId="1612"/>
    <cellStyle name="Обычный 7 2 3 5 3 5" xfId="1613"/>
    <cellStyle name="Обычный 7 2 3 5 3 6" xfId="1614"/>
    <cellStyle name="Обычный 7 2 3 5 3 7" xfId="1615"/>
    <cellStyle name="Обычный 7 2 3 5 3 8" xfId="1616"/>
    <cellStyle name="Обычный 7 2 3 5 3 9" xfId="1617"/>
    <cellStyle name="Обычный 7 2 3 5 4" xfId="1618"/>
    <cellStyle name="Обычный 7 2 3 5 4 2" xfId="1619"/>
    <cellStyle name="Обычный 7 2 3 5 4 3" xfId="1620"/>
    <cellStyle name="Обычный 7 2 3 5 4 4" xfId="1621"/>
    <cellStyle name="Обычный 7 2 3 5 4 5" xfId="1622"/>
    <cellStyle name="Обычный 7 2 3 5 4 6" xfId="1623"/>
    <cellStyle name="Обычный 7 2 3 5 4 7" xfId="1624"/>
    <cellStyle name="Обычный 7 2 3 5 4 8" xfId="1625"/>
    <cellStyle name="Обычный 7 2 3 5 4 9" xfId="1626"/>
    <cellStyle name="Обычный 7 2 3 5 5" xfId="1627"/>
    <cellStyle name="Обычный 7 2 3 5 6" xfId="1628"/>
    <cellStyle name="Обычный 7 2 3 5 7" xfId="1629"/>
    <cellStyle name="Обычный 7 2 3 5 8" xfId="1630"/>
    <cellStyle name="Обычный 7 2 3 5 9" xfId="1631"/>
    <cellStyle name="Обычный 7 2 3 6" xfId="1632"/>
    <cellStyle name="Обычный 7 2 3 6 2" xfId="1633"/>
    <cellStyle name="Обычный 7 2 3 6 3" xfId="1634"/>
    <cellStyle name="Обычный 7 2 3 6 4" xfId="1635"/>
    <cellStyle name="Обычный 7 2 3 6 5" xfId="1636"/>
    <cellStyle name="Обычный 7 2 3 6 6" xfId="1637"/>
    <cellStyle name="Обычный 7 2 3 6 7" xfId="1638"/>
    <cellStyle name="Обычный 7 2 3 6 8" xfId="1639"/>
    <cellStyle name="Обычный 7 2 3 6 9" xfId="1640"/>
    <cellStyle name="Обычный 7 2 3 7" xfId="1641"/>
    <cellStyle name="Обычный 7 2 3 8" xfId="1642"/>
    <cellStyle name="Обычный 7 2 3 9" xfId="1643"/>
    <cellStyle name="Обычный 7 2 4" xfId="1644"/>
    <cellStyle name="Обычный 7 2 4 10" xfId="1645"/>
    <cellStyle name="Обычный 7 2 4 11" xfId="1646"/>
    <cellStyle name="Обычный 7 2 4 12" xfId="1647"/>
    <cellStyle name="Обычный 7 2 4 13" xfId="1648"/>
    <cellStyle name="Обычный 7 2 4 14" xfId="1649"/>
    <cellStyle name="Обычный 7 2 4 2" xfId="1650"/>
    <cellStyle name="Обычный 7 2 4 2 10" xfId="1651"/>
    <cellStyle name="Обычный 7 2 4 2 2" xfId="1652"/>
    <cellStyle name="Обычный 7 2 4 2 2 2" xfId="1653"/>
    <cellStyle name="Обычный 7 2 4 2 2 3" xfId="1654"/>
    <cellStyle name="Обычный 7 2 4 2 2 4" xfId="1655"/>
    <cellStyle name="Обычный 7 2 4 2 2 5" xfId="1656"/>
    <cellStyle name="Обычный 7 2 4 2 2 6" xfId="1657"/>
    <cellStyle name="Обычный 7 2 4 2 2 7" xfId="1658"/>
    <cellStyle name="Обычный 7 2 4 2 2 8" xfId="1659"/>
    <cellStyle name="Обычный 7 2 4 2 2 9" xfId="1660"/>
    <cellStyle name="Обычный 7 2 4 2 3" xfId="1661"/>
    <cellStyle name="Обычный 7 2 4 2 4" xfId="1662"/>
    <cellStyle name="Обычный 7 2 4 2 5" xfId="1663"/>
    <cellStyle name="Обычный 7 2 4 2 6" xfId="1664"/>
    <cellStyle name="Обычный 7 2 4 2 7" xfId="1665"/>
    <cellStyle name="Обычный 7 2 4 2 8" xfId="1666"/>
    <cellStyle name="Обычный 7 2 4 2 9" xfId="1667"/>
    <cellStyle name="Обычный 7 2 4 3" xfId="1668"/>
    <cellStyle name="Обычный 7 2 4 3 10" xfId="1669"/>
    <cellStyle name="Обычный 7 2 4 3 2" xfId="1670"/>
    <cellStyle name="Обычный 7 2 4 3 2 2" xfId="1671"/>
    <cellStyle name="Обычный 7 2 4 3 2 3" xfId="1672"/>
    <cellStyle name="Обычный 7 2 4 3 2 4" xfId="1673"/>
    <cellStyle name="Обычный 7 2 4 3 2 5" xfId="1674"/>
    <cellStyle name="Обычный 7 2 4 3 2 6" xfId="1675"/>
    <cellStyle name="Обычный 7 2 4 3 2 7" xfId="1676"/>
    <cellStyle name="Обычный 7 2 4 3 2 8" xfId="1677"/>
    <cellStyle name="Обычный 7 2 4 3 2 9" xfId="1678"/>
    <cellStyle name="Обычный 7 2 4 3 3" xfId="1679"/>
    <cellStyle name="Обычный 7 2 4 3 4" xfId="1680"/>
    <cellStyle name="Обычный 7 2 4 3 5" xfId="1681"/>
    <cellStyle name="Обычный 7 2 4 3 6" xfId="1682"/>
    <cellStyle name="Обычный 7 2 4 3 7" xfId="1683"/>
    <cellStyle name="Обычный 7 2 4 3 8" xfId="1684"/>
    <cellStyle name="Обычный 7 2 4 3 9" xfId="1685"/>
    <cellStyle name="Обычный 7 2 4 4" xfId="1686"/>
    <cellStyle name="Обычный 7 2 4 4 10" xfId="1687"/>
    <cellStyle name="Обычный 7 2 4 4 2" xfId="1688"/>
    <cellStyle name="Обычный 7 2 4 4 2 2" xfId="1689"/>
    <cellStyle name="Обычный 7 2 4 4 2 3" xfId="1690"/>
    <cellStyle name="Обычный 7 2 4 4 2 4" xfId="1691"/>
    <cellStyle name="Обычный 7 2 4 4 2 5" xfId="1692"/>
    <cellStyle name="Обычный 7 2 4 4 2 6" xfId="1693"/>
    <cellStyle name="Обычный 7 2 4 4 2 7" xfId="1694"/>
    <cellStyle name="Обычный 7 2 4 4 2 8" xfId="1695"/>
    <cellStyle name="Обычный 7 2 4 4 2 9" xfId="1696"/>
    <cellStyle name="Обычный 7 2 4 4 3" xfId="1697"/>
    <cellStyle name="Обычный 7 2 4 4 4" xfId="1698"/>
    <cellStyle name="Обычный 7 2 4 4 5" xfId="1699"/>
    <cellStyle name="Обычный 7 2 4 4 6" xfId="1700"/>
    <cellStyle name="Обычный 7 2 4 4 7" xfId="1701"/>
    <cellStyle name="Обычный 7 2 4 4 8" xfId="1702"/>
    <cellStyle name="Обычный 7 2 4 4 9" xfId="1703"/>
    <cellStyle name="Обычный 7 2 4 5" xfId="1704"/>
    <cellStyle name="Обычный 7 2 4 5 10" xfId="1705"/>
    <cellStyle name="Обычный 7 2 4 5 11" xfId="1706"/>
    <cellStyle name="Обычный 7 2 4 5 12" xfId="1707"/>
    <cellStyle name="Обычный 7 2 4 5 2" xfId="1708"/>
    <cellStyle name="Обычный 7 2 4 5 2 10" xfId="1709"/>
    <cellStyle name="Обычный 7 2 4 5 2 2" xfId="1710"/>
    <cellStyle name="Обычный 7 2 4 5 2 2 2" xfId="1711"/>
    <cellStyle name="Обычный 7 2 4 5 2 2 3" xfId="1712"/>
    <cellStyle name="Обычный 7 2 4 5 2 2 4" xfId="1713"/>
    <cellStyle name="Обычный 7 2 4 5 2 2 5" xfId="1714"/>
    <cellStyle name="Обычный 7 2 4 5 2 2 6" xfId="1715"/>
    <cellStyle name="Обычный 7 2 4 5 2 2 7" xfId="1716"/>
    <cellStyle name="Обычный 7 2 4 5 2 2 8" xfId="1717"/>
    <cellStyle name="Обычный 7 2 4 5 2 2 9" xfId="1718"/>
    <cellStyle name="Обычный 7 2 4 5 2 3" xfId="1719"/>
    <cellStyle name="Обычный 7 2 4 5 2 4" xfId="1720"/>
    <cellStyle name="Обычный 7 2 4 5 2 5" xfId="1721"/>
    <cellStyle name="Обычный 7 2 4 5 2 6" xfId="1722"/>
    <cellStyle name="Обычный 7 2 4 5 2 7" xfId="1723"/>
    <cellStyle name="Обычный 7 2 4 5 2 8" xfId="1724"/>
    <cellStyle name="Обычный 7 2 4 5 2 9" xfId="1725"/>
    <cellStyle name="Обычный 7 2 4 5 3" xfId="1726"/>
    <cellStyle name="Обычный 7 2 4 5 3 10" xfId="1727"/>
    <cellStyle name="Обычный 7 2 4 5 3 11" xfId="1728"/>
    <cellStyle name="Обычный 7 2 4 5 3 2" xfId="1729"/>
    <cellStyle name="Обычный 7 2 4 5 3 2 10" xfId="1730"/>
    <cellStyle name="Обычный 7 2 4 5 3 2 11" xfId="1731"/>
    <cellStyle name="Обычный 7 2 4 5 3 2 12" xfId="1732"/>
    <cellStyle name="Обычный 7 2 4 5 3 2 2" xfId="1733"/>
    <cellStyle name="Обычный 7 2 4 5 3 2 2 10" xfId="1734"/>
    <cellStyle name="Обычный 7 2 4 5 3 2 2 2" xfId="1735"/>
    <cellStyle name="Обычный 7 2 4 5 3 2 2 2 2" xfId="1736"/>
    <cellStyle name="Обычный 7 2 4 5 3 2 2 2 3" xfId="1737"/>
    <cellStyle name="Обычный 7 2 4 5 3 2 2 2 4" xfId="1738"/>
    <cellStyle name="Обычный 7 2 4 5 3 2 2 2 5" xfId="1739"/>
    <cellStyle name="Обычный 7 2 4 5 3 2 2 2 6" xfId="1740"/>
    <cellStyle name="Обычный 7 2 4 5 3 2 2 2 7" xfId="1741"/>
    <cellStyle name="Обычный 7 2 4 5 3 2 2 2 8" xfId="1742"/>
    <cellStyle name="Обычный 7 2 4 5 3 2 2 2 9" xfId="1743"/>
    <cellStyle name="Обычный 7 2 4 5 3 2 2 3" xfId="1744"/>
    <cellStyle name="Обычный 7 2 4 5 3 2 2 4" xfId="1745"/>
    <cellStyle name="Обычный 7 2 4 5 3 2 2 5" xfId="1746"/>
    <cellStyle name="Обычный 7 2 4 5 3 2 2 6" xfId="1747"/>
    <cellStyle name="Обычный 7 2 4 5 3 2 2 7" xfId="1748"/>
    <cellStyle name="Обычный 7 2 4 5 3 2 2 8" xfId="1749"/>
    <cellStyle name="Обычный 7 2 4 5 3 2 2 9" xfId="1750"/>
    <cellStyle name="Обычный 7 2 4 5 3 2 3" xfId="1751"/>
    <cellStyle name="Обычный 7 2 4 5 3 2 3 10" xfId="1752"/>
    <cellStyle name="Обычный 7 2 4 5 3 2 3 11" xfId="1753"/>
    <cellStyle name="Обычный 7 2 4 5 3 2 3 12" xfId="1754"/>
    <cellStyle name="Обычный 7 2 4 5 3 2 3 13" xfId="1755"/>
    <cellStyle name="Обычный 7 2 4 5 3 2 3 2" xfId="1756"/>
    <cellStyle name="Обычный 7 2 4 5 3 2 3 2 10" xfId="1757"/>
    <cellStyle name="Обычный 7 2 4 5 3 2 3 2 2" xfId="1758"/>
    <cellStyle name="Обычный 7 2 4 5 3 2 3 2 2 2" xfId="1759"/>
    <cellStyle name="Обычный 7 2 4 5 3 2 3 2 2 3" xfId="1760"/>
    <cellStyle name="Обычный 7 2 4 5 3 2 3 2 2 4" xfId="1761"/>
    <cellStyle name="Обычный 7 2 4 5 3 2 3 2 2 5" xfId="1762"/>
    <cellStyle name="Обычный 7 2 4 5 3 2 3 2 2 6" xfId="1763"/>
    <cellStyle name="Обычный 7 2 4 5 3 2 3 2 2 7" xfId="1764"/>
    <cellStyle name="Обычный 7 2 4 5 3 2 3 2 2 8" xfId="1765"/>
    <cellStyle name="Обычный 7 2 4 5 3 2 3 2 2 9" xfId="1766"/>
    <cellStyle name="Обычный 7 2 4 5 3 2 3 2 3" xfId="1767"/>
    <cellStyle name="Обычный 7 2 4 5 3 2 3 2 4" xfId="1768"/>
    <cellStyle name="Обычный 7 2 4 5 3 2 3 2 5" xfId="1769"/>
    <cellStyle name="Обычный 7 2 4 5 3 2 3 2 6" xfId="1770"/>
    <cellStyle name="Обычный 7 2 4 5 3 2 3 2 7" xfId="1771"/>
    <cellStyle name="Обычный 7 2 4 5 3 2 3 2 8" xfId="1772"/>
    <cellStyle name="Обычный 7 2 4 5 3 2 3 2 9" xfId="1773"/>
    <cellStyle name="Обычный 7 2 4 5 3 2 3 3" xfId="1774"/>
    <cellStyle name="Обычный 7 2 4 5 3 2 3 3 10" xfId="1775"/>
    <cellStyle name="Обычный 7 2 4 5 3 2 3 3 2" xfId="1776"/>
    <cellStyle name="Обычный 7 2 4 5 3 2 3 3 2 2" xfId="1777"/>
    <cellStyle name="Обычный 7 2 4 5 3 2 3 3 2 3" xfId="1778"/>
    <cellStyle name="Обычный 7 2 4 5 3 2 3 3 2 4" xfId="1779"/>
    <cellStyle name="Обычный 7 2 4 5 3 2 3 3 2 5" xfId="1780"/>
    <cellStyle name="Обычный 7 2 4 5 3 2 3 3 2 6" xfId="1781"/>
    <cellStyle name="Обычный 7 2 4 5 3 2 3 3 2 7" xfId="1782"/>
    <cellStyle name="Обычный 7 2 4 5 3 2 3 3 2 8" xfId="1783"/>
    <cellStyle name="Обычный 7 2 4 5 3 2 3 3 2 9" xfId="1784"/>
    <cellStyle name="Обычный 7 2 4 5 3 2 3 3 3" xfId="1785"/>
    <cellStyle name="Обычный 7 2 4 5 3 2 3 3 4" xfId="1786"/>
    <cellStyle name="Обычный 7 2 4 5 3 2 3 3 5" xfId="1787"/>
    <cellStyle name="Обычный 7 2 4 5 3 2 3 3 6" xfId="1788"/>
    <cellStyle name="Обычный 7 2 4 5 3 2 3 3 7" xfId="1789"/>
    <cellStyle name="Обычный 7 2 4 5 3 2 3 3 8" xfId="1790"/>
    <cellStyle name="Обычный 7 2 4 5 3 2 3 3 9" xfId="1791"/>
    <cellStyle name="Обычный 7 2 4 5 3 2 3 4" xfId="1792"/>
    <cellStyle name="Обычный 7 2 4 5 3 2 3 4 10" xfId="1793"/>
    <cellStyle name="Обычный 7 2 4 5 3 2 3 4 11" xfId="1794"/>
    <cellStyle name="Обычный 7 2 4 5 3 2 3 4 2" xfId="1795"/>
    <cellStyle name="Обычный 7 2 4 5 3 2 3 4 2 10" xfId="1796"/>
    <cellStyle name="Обычный 7 2 4 5 3 2 3 4 2 2" xfId="1797"/>
    <cellStyle name="Обычный 7 2 4 5 3 2 3 4 2 2 2" xfId="1798"/>
    <cellStyle name="Обычный 7 2 4 5 3 2 3 4 2 2 3" xfId="1799"/>
    <cellStyle name="Обычный 7 2 4 5 3 2 3 4 2 2 4" xfId="1800"/>
    <cellStyle name="Обычный 7 2 4 5 3 2 3 4 2 2 5" xfId="1801"/>
    <cellStyle name="Обычный 7 2 4 5 3 2 3 4 2 2 6" xfId="1802"/>
    <cellStyle name="Обычный 7 2 4 5 3 2 3 4 2 2 7" xfId="1803"/>
    <cellStyle name="Обычный 7 2 4 5 3 2 3 4 2 2 8" xfId="1804"/>
    <cellStyle name="Обычный 7 2 4 5 3 2 3 4 2 2 9" xfId="1805"/>
    <cellStyle name="Обычный 7 2 4 5 3 2 3 4 2 3" xfId="1806"/>
    <cellStyle name="Обычный 7 2 4 5 3 2 3 4 2 4" xfId="1807"/>
    <cellStyle name="Обычный 7 2 4 5 3 2 3 4 2 5" xfId="1808"/>
    <cellStyle name="Обычный 7 2 4 5 3 2 3 4 2 6" xfId="1809"/>
    <cellStyle name="Обычный 7 2 4 5 3 2 3 4 2 7" xfId="1810"/>
    <cellStyle name="Обычный 7 2 4 5 3 2 3 4 2 8" xfId="1811"/>
    <cellStyle name="Обычный 7 2 4 5 3 2 3 4 2 9" xfId="1812"/>
    <cellStyle name="Обычный 7 2 4 5 3 2 3 4 3" xfId="1813"/>
    <cellStyle name="Обычный 7 2 4 5 3 2 3 4 3 2" xfId="1814"/>
    <cellStyle name="Обычный 7 2 4 5 3 2 3 4 3 3" xfId="1815"/>
    <cellStyle name="Обычный 7 2 4 5 3 2 3 4 3 4" xfId="1816"/>
    <cellStyle name="Обычный 7 2 4 5 3 2 3 4 3 5" xfId="1817"/>
    <cellStyle name="Обычный 7 2 4 5 3 2 3 4 3 6" xfId="1818"/>
    <cellStyle name="Обычный 7 2 4 5 3 2 3 4 3 7" xfId="1819"/>
    <cellStyle name="Обычный 7 2 4 5 3 2 3 4 3 8" xfId="1820"/>
    <cellStyle name="Обычный 7 2 4 5 3 2 3 4 3 9" xfId="1821"/>
    <cellStyle name="Обычный 7 2 4 5 3 2 3 4 4" xfId="1822"/>
    <cellStyle name="Обычный 7 2 4 5 3 2 3 4 5" xfId="1823"/>
    <cellStyle name="Обычный 7 2 4 5 3 2 3 4 6" xfId="1824"/>
    <cellStyle name="Обычный 7 2 4 5 3 2 3 4 7" xfId="1825"/>
    <cellStyle name="Обычный 7 2 4 5 3 2 3 4 8" xfId="1826"/>
    <cellStyle name="Обычный 7 2 4 5 3 2 3 4 9" xfId="1827"/>
    <cellStyle name="Обычный 7 2 4 5 3 2 3 5" xfId="1828"/>
    <cellStyle name="Обычный 7 2 4 5 3 2 3 5 2" xfId="1829"/>
    <cellStyle name="Обычный 7 2 4 5 3 2 3 5 3" xfId="1830"/>
    <cellStyle name="Обычный 7 2 4 5 3 2 3 5 4" xfId="1831"/>
    <cellStyle name="Обычный 7 2 4 5 3 2 3 5 5" xfId="1832"/>
    <cellStyle name="Обычный 7 2 4 5 3 2 3 5 6" xfId="1833"/>
    <cellStyle name="Обычный 7 2 4 5 3 2 3 5 7" xfId="1834"/>
    <cellStyle name="Обычный 7 2 4 5 3 2 3 5 8" xfId="1835"/>
    <cellStyle name="Обычный 7 2 4 5 3 2 3 5 9" xfId="1836"/>
    <cellStyle name="Обычный 7 2 4 5 3 2 3 6" xfId="1837"/>
    <cellStyle name="Обычный 7 2 4 5 3 2 3 7" xfId="1838"/>
    <cellStyle name="Обычный 7 2 4 5 3 2 3 8" xfId="1839"/>
    <cellStyle name="Обычный 7 2 4 5 3 2 3 9" xfId="1840"/>
    <cellStyle name="Обычный 7 2 4 5 3 2 4" xfId="1841"/>
    <cellStyle name="Обычный 7 2 4 5 3 2 4 2" xfId="1842"/>
    <cellStyle name="Обычный 7 2 4 5 3 2 4 3" xfId="1843"/>
    <cellStyle name="Обычный 7 2 4 5 3 2 4 4" xfId="1844"/>
    <cellStyle name="Обычный 7 2 4 5 3 2 4 5" xfId="1845"/>
    <cellStyle name="Обычный 7 2 4 5 3 2 4 6" xfId="1846"/>
    <cellStyle name="Обычный 7 2 4 5 3 2 4 7" xfId="1847"/>
    <cellStyle name="Обычный 7 2 4 5 3 2 4 8" xfId="1848"/>
    <cellStyle name="Обычный 7 2 4 5 3 2 4 9" xfId="1849"/>
    <cellStyle name="Обычный 7 2 4 5 3 2 5" xfId="1850"/>
    <cellStyle name="Обычный 7 2 4 5 3 2 6" xfId="1851"/>
    <cellStyle name="Обычный 7 2 4 5 3 2 7" xfId="1852"/>
    <cellStyle name="Обычный 7 2 4 5 3 2 8" xfId="1853"/>
    <cellStyle name="Обычный 7 2 4 5 3 2 9" xfId="1854"/>
    <cellStyle name="Обычный 7 2 4 5 3 3" xfId="1855"/>
    <cellStyle name="Обычный 7 2 4 5 3 3 2" xfId="1856"/>
    <cellStyle name="Обычный 7 2 4 5 3 3 3" xfId="1857"/>
    <cellStyle name="Обычный 7 2 4 5 3 3 4" xfId="1858"/>
    <cellStyle name="Обычный 7 2 4 5 3 3 5" xfId="1859"/>
    <cellStyle name="Обычный 7 2 4 5 3 3 6" xfId="1860"/>
    <cellStyle name="Обычный 7 2 4 5 3 3 7" xfId="1861"/>
    <cellStyle name="Обычный 7 2 4 5 3 3 8" xfId="1862"/>
    <cellStyle name="Обычный 7 2 4 5 3 3 9" xfId="1863"/>
    <cellStyle name="Обычный 7 2 4 5 3 4" xfId="1864"/>
    <cellStyle name="Обычный 7 2 4 5 3 5" xfId="1865"/>
    <cellStyle name="Обычный 7 2 4 5 3 6" xfId="1866"/>
    <cellStyle name="Обычный 7 2 4 5 3 7" xfId="1867"/>
    <cellStyle name="Обычный 7 2 4 5 3 8" xfId="1868"/>
    <cellStyle name="Обычный 7 2 4 5 3 9" xfId="1869"/>
    <cellStyle name="Обычный 7 2 4 5 4" xfId="1870"/>
    <cellStyle name="Обычный 7 2 4 5 4 2" xfId="1871"/>
    <cellStyle name="Обычный 7 2 4 5 4 3" xfId="1872"/>
    <cellStyle name="Обычный 7 2 4 5 4 4" xfId="1873"/>
    <cellStyle name="Обычный 7 2 4 5 4 5" xfId="1874"/>
    <cellStyle name="Обычный 7 2 4 5 4 6" xfId="1875"/>
    <cellStyle name="Обычный 7 2 4 5 4 7" xfId="1876"/>
    <cellStyle name="Обычный 7 2 4 5 4 8" xfId="1877"/>
    <cellStyle name="Обычный 7 2 4 5 4 9" xfId="1878"/>
    <cellStyle name="Обычный 7 2 4 5 5" xfId="1879"/>
    <cellStyle name="Обычный 7 2 4 5 6" xfId="1880"/>
    <cellStyle name="Обычный 7 2 4 5 7" xfId="1881"/>
    <cellStyle name="Обычный 7 2 4 5 8" xfId="1882"/>
    <cellStyle name="Обычный 7 2 4 5 9" xfId="1883"/>
    <cellStyle name="Обычный 7 2 4 6" xfId="1884"/>
    <cellStyle name="Обычный 7 2 4 6 2" xfId="1885"/>
    <cellStyle name="Обычный 7 2 4 6 3" xfId="1886"/>
    <cellStyle name="Обычный 7 2 4 6 4" xfId="1887"/>
    <cellStyle name="Обычный 7 2 4 6 5" xfId="1888"/>
    <cellStyle name="Обычный 7 2 4 6 6" xfId="1889"/>
    <cellStyle name="Обычный 7 2 4 6 7" xfId="1890"/>
    <cellStyle name="Обычный 7 2 4 6 8" xfId="1891"/>
    <cellStyle name="Обычный 7 2 4 6 9" xfId="1892"/>
    <cellStyle name="Обычный 7 2 4 7" xfId="1893"/>
    <cellStyle name="Обычный 7 2 4 8" xfId="1894"/>
    <cellStyle name="Обычный 7 2 4 9" xfId="1895"/>
    <cellStyle name="Обычный 7 2 5" xfId="1896"/>
    <cellStyle name="Обычный 7 2 5 10" xfId="1897"/>
    <cellStyle name="Обычный 7 2 5 2" xfId="1898"/>
    <cellStyle name="Обычный 7 2 5 2 2" xfId="1899"/>
    <cellStyle name="Обычный 7 2 5 2 3" xfId="1900"/>
    <cellStyle name="Обычный 7 2 5 2 4" xfId="1901"/>
    <cellStyle name="Обычный 7 2 5 2 5" xfId="1902"/>
    <cellStyle name="Обычный 7 2 5 2 6" xfId="1903"/>
    <cellStyle name="Обычный 7 2 5 2 7" xfId="1904"/>
    <cellStyle name="Обычный 7 2 5 2 8" xfId="1905"/>
    <cellStyle name="Обычный 7 2 5 2 9" xfId="1906"/>
    <cellStyle name="Обычный 7 2 5 3" xfId="1907"/>
    <cellStyle name="Обычный 7 2 5 4" xfId="1908"/>
    <cellStyle name="Обычный 7 2 5 5" xfId="1909"/>
    <cellStyle name="Обычный 7 2 5 6" xfId="1910"/>
    <cellStyle name="Обычный 7 2 5 7" xfId="1911"/>
    <cellStyle name="Обычный 7 2 5 8" xfId="1912"/>
    <cellStyle name="Обычный 7 2 5 9" xfId="1913"/>
    <cellStyle name="Обычный 7 2 6" xfId="1914"/>
    <cellStyle name="Обычный 7 2 6 10" xfId="1915"/>
    <cellStyle name="Обычный 7 2 6 2" xfId="1916"/>
    <cellStyle name="Обычный 7 2 6 2 2" xfId="1917"/>
    <cellStyle name="Обычный 7 2 6 2 3" xfId="1918"/>
    <cellStyle name="Обычный 7 2 6 2 4" xfId="1919"/>
    <cellStyle name="Обычный 7 2 6 2 5" xfId="1920"/>
    <cellStyle name="Обычный 7 2 6 2 6" xfId="1921"/>
    <cellStyle name="Обычный 7 2 6 2 7" xfId="1922"/>
    <cellStyle name="Обычный 7 2 6 2 8" xfId="1923"/>
    <cellStyle name="Обычный 7 2 6 2 9" xfId="1924"/>
    <cellStyle name="Обычный 7 2 6 3" xfId="1925"/>
    <cellStyle name="Обычный 7 2 6 4" xfId="1926"/>
    <cellStyle name="Обычный 7 2 6 5" xfId="1927"/>
    <cellStyle name="Обычный 7 2 6 6" xfId="1928"/>
    <cellStyle name="Обычный 7 2 6 7" xfId="1929"/>
    <cellStyle name="Обычный 7 2 6 8" xfId="1930"/>
    <cellStyle name="Обычный 7 2 6 9" xfId="1931"/>
    <cellStyle name="Обычный 7 2 7" xfId="1932"/>
    <cellStyle name="Обычный 7 2 7 10" xfId="1933"/>
    <cellStyle name="Обычный 7 2 7 2" xfId="1934"/>
    <cellStyle name="Обычный 7 2 7 2 2" xfId="1935"/>
    <cellStyle name="Обычный 7 2 7 2 3" xfId="1936"/>
    <cellStyle name="Обычный 7 2 7 2 4" xfId="1937"/>
    <cellStyle name="Обычный 7 2 7 2 5" xfId="1938"/>
    <cellStyle name="Обычный 7 2 7 2 6" xfId="1939"/>
    <cellStyle name="Обычный 7 2 7 2 7" xfId="1940"/>
    <cellStyle name="Обычный 7 2 7 2 8" xfId="1941"/>
    <cellStyle name="Обычный 7 2 7 2 9" xfId="1942"/>
    <cellStyle name="Обычный 7 2 7 3" xfId="1943"/>
    <cellStyle name="Обычный 7 2 7 4" xfId="1944"/>
    <cellStyle name="Обычный 7 2 7 5" xfId="1945"/>
    <cellStyle name="Обычный 7 2 7 6" xfId="1946"/>
    <cellStyle name="Обычный 7 2 7 7" xfId="1947"/>
    <cellStyle name="Обычный 7 2 7 8" xfId="1948"/>
    <cellStyle name="Обычный 7 2 7 9" xfId="1949"/>
    <cellStyle name="Обычный 7 2 8" xfId="1950"/>
    <cellStyle name="Обычный 7 2 8 10" xfId="1951"/>
    <cellStyle name="Обычный 7 2 8 11" xfId="1952"/>
    <cellStyle name="Обычный 7 2 8 12" xfId="1953"/>
    <cellStyle name="Обычный 7 2 8 2" xfId="1954"/>
    <cellStyle name="Обычный 7 2 8 2 10" xfId="1955"/>
    <cellStyle name="Обычный 7 2 8 2 2" xfId="1956"/>
    <cellStyle name="Обычный 7 2 8 2 2 2" xfId="1957"/>
    <cellStyle name="Обычный 7 2 8 2 2 3" xfId="1958"/>
    <cellStyle name="Обычный 7 2 8 2 2 4" xfId="1959"/>
    <cellStyle name="Обычный 7 2 8 2 2 5" xfId="1960"/>
    <cellStyle name="Обычный 7 2 8 2 2 6" xfId="1961"/>
    <cellStyle name="Обычный 7 2 8 2 2 7" xfId="1962"/>
    <cellStyle name="Обычный 7 2 8 2 2 8" xfId="1963"/>
    <cellStyle name="Обычный 7 2 8 2 2 9" xfId="1964"/>
    <cellStyle name="Обычный 7 2 8 2 3" xfId="1965"/>
    <cellStyle name="Обычный 7 2 8 2 4" xfId="1966"/>
    <cellStyle name="Обычный 7 2 8 2 5" xfId="1967"/>
    <cellStyle name="Обычный 7 2 8 2 6" xfId="1968"/>
    <cellStyle name="Обычный 7 2 8 2 7" xfId="1969"/>
    <cellStyle name="Обычный 7 2 8 2 8" xfId="1970"/>
    <cellStyle name="Обычный 7 2 8 2 9" xfId="1971"/>
    <cellStyle name="Обычный 7 2 8 3" xfId="1972"/>
    <cellStyle name="Обычный 7 2 8 3 10" xfId="1973"/>
    <cellStyle name="Обычный 7 2 8 3 11" xfId="1974"/>
    <cellStyle name="Обычный 7 2 8 3 2" xfId="1975"/>
    <cellStyle name="Обычный 7 2 8 3 2 10" xfId="1976"/>
    <cellStyle name="Обычный 7 2 8 3 2 11" xfId="1977"/>
    <cellStyle name="Обычный 7 2 8 3 2 12" xfId="1978"/>
    <cellStyle name="Обычный 7 2 8 3 2 2" xfId="1979"/>
    <cellStyle name="Обычный 7 2 8 3 2 2 10" xfId="1980"/>
    <cellStyle name="Обычный 7 2 8 3 2 2 2" xfId="1981"/>
    <cellStyle name="Обычный 7 2 8 3 2 2 2 2" xfId="1982"/>
    <cellStyle name="Обычный 7 2 8 3 2 2 2 3" xfId="1983"/>
    <cellStyle name="Обычный 7 2 8 3 2 2 2 4" xfId="1984"/>
    <cellStyle name="Обычный 7 2 8 3 2 2 2 5" xfId="1985"/>
    <cellStyle name="Обычный 7 2 8 3 2 2 2 6" xfId="1986"/>
    <cellStyle name="Обычный 7 2 8 3 2 2 2 7" xfId="1987"/>
    <cellStyle name="Обычный 7 2 8 3 2 2 2 8" xfId="1988"/>
    <cellStyle name="Обычный 7 2 8 3 2 2 2 9" xfId="1989"/>
    <cellStyle name="Обычный 7 2 8 3 2 2 3" xfId="1990"/>
    <cellStyle name="Обычный 7 2 8 3 2 2 4" xfId="1991"/>
    <cellStyle name="Обычный 7 2 8 3 2 2 5" xfId="1992"/>
    <cellStyle name="Обычный 7 2 8 3 2 2 6" xfId="1993"/>
    <cellStyle name="Обычный 7 2 8 3 2 2 7" xfId="1994"/>
    <cellStyle name="Обычный 7 2 8 3 2 2 8" xfId="1995"/>
    <cellStyle name="Обычный 7 2 8 3 2 2 9" xfId="1996"/>
    <cellStyle name="Обычный 7 2 8 3 2 3" xfId="1997"/>
    <cellStyle name="Обычный 7 2 8 3 2 3 10" xfId="1998"/>
    <cellStyle name="Обычный 7 2 8 3 2 3 11" xfId="1999"/>
    <cellStyle name="Обычный 7 2 8 3 2 3 12" xfId="2000"/>
    <cellStyle name="Обычный 7 2 8 3 2 3 13" xfId="2001"/>
    <cellStyle name="Обычный 7 2 8 3 2 3 2" xfId="2002"/>
    <cellStyle name="Обычный 7 2 8 3 2 3 2 10" xfId="2003"/>
    <cellStyle name="Обычный 7 2 8 3 2 3 2 2" xfId="2004"/>
    <cellStyle name="Обычный 7 2 8 3 2 3 2 2 2" xfId="2005"/>
    <cellStyle name="Обычный 7 2 8 3 2 3 2 2 3" xfId="2006"/>
    <cellStyle name="Обычный 7 2 8 3 2 3 2 2 4" xfId="2007"/>
    <cellStyle name="Обычный 7 2 8 3 2 3 2 2 5" xfId="2008"/>
    <cellStyle name="Обычный 7 2 8 3 2 3 2 2 6" xfId="2009"/>
    <cellStyle name="Обычный 7 2 8 3 2 3 2 2 7" xfId="2010"/>
    <cellStyle name="Обычный 7 2 8 3 2 3 2 2 8" xfId="2011"/>
    <cellStyle name="Обычный 7 2 8 3 2 3 2 2 9" xfId="2012"/>
    <cellStyle name="Обычный 7 2 8 3 2 3 2 3" xfId="2013"/>
    <cellStyle name="Обычный 7 2 8 3 2 3 2 4" xfId="2014"/>
    <cellStyle name="Обычный 7 2 8 3 2 3 2 5" xfId="2015"/>
    <cellStyle name="Обычный 7 2 8 3 2 3 2 6" xfId="2016"/>
    <cellStyle name="Обычный 7 2 8 3 2 3 2 7" xfId="2017"/>
    <cellStyle name="Обычный 7 2 8 3 2 3 2 8" xfId="2018"/>
    <cellStyle name="Обычный 7 2 8 3 2 3 2 9" xfId="2019"/>
    <cellStyle name="Обычный 7 2 8 3 2 3 3" xfId="2020"/>
    <cellStyle name="Обычный 7 2 8 3 2 3 3 10" xfId="2021"/>
    <cellStyle name="Обычный 7 2 8 3 2 3 3 2" xfId="2022"/>
    <cellStyle name="Обычный 7 2 8 3 2 3 3 2 2" xfId="2023"/>
    <cellStyle name="Обычный 7 2 8 3 2 3 3 2 3" xfId="2024"/>
    <cellStyle name="Обычный 7 2 8 3 2 3 3 2 4" xfId="2025"/>
    <cellStyle name="Обычный 7 2 8 3 2 3 3 2 5" xfId="2026"/>
    <cellStyle name="Обычный 7 2 8 3 2 3 3 2 6" xfId="2027"/>
    <cellStyle name="Обычный 7 2 8 3 2 3 3 2 7" xfId="2028"/>
    <cellStyle name="Обычный 7 2 8 3 2 3 3 2 8" xfId="2029"/>
    <cellStyle name="Обычный 7 2 8 3 2 3 3 2 9" xfId="2030"/>
    <cellStyle name="Обычный 7 2 8 3 2 3 3 3" xfId="2031"/>
    <cellStyle name="Обычный 7 2 8 3 2 3 3 4" xfId="2032"/>
    <cellStyle name="Обычный 7 2 8 3 2 3 3 5" xfId="2033"/>
    <cellStyle name="Обычный 7 2 8 3 2 3 3 6" xfId="2034"/>
    <cellStyle name="Обычный 7 2 8 3 2 3 3 7" xfId="2035"/>
    <cellStyle name="Обычный 7 2 8 3 2 3 3 8" xfId="2036"/>
    <cellStyle name="Обычный 7 2 8 3 2 3 3 9" xfId="2037"/>
    <cellStyle name="Обычный 7 2 8 3 2 3 4" xfId="2038"/>
    <cellStyle name="Обычный 7 2 8 3 2 3 4 10" xfId="2039"/>
    <cellStyle name="Обычный 7 2 8 3 2 3 4 11" xfId="2040"/>
    <cellStyle name="Обычный 7 2 8 3 2 3 4 2" xfId="2041"/>
    <cellStyle name="Обычный 7 2 8 3 2 3 4 2 10" xfId="2042"/>
    <cellStyle name="Обычный 7 2 8 3 2 3 4 2 2" xfId="2043"/>
    <cellStyle name="Обычный 7 2 8 3 2 3 4 2 2 2" xfId="2044"/>
    <cellStyle name="Обычный 7 2 8 3 2 3 4 2 2 3" xfId="2045"/>
    <cellStyle name="Обычный 7 2 8 3 2 3 4 2 2 4" xfId="2046"/>
    <cellStyle name="Обычный 7 2 8 3 2 3 4 2 2 5" xfId="2047"/>
    <cellStyle name="Обычный 7 2 8 3 2 3 4 2 2 6" xfId="2048"/>
    <cellStyle name="Обычный 7 2 8 3 2 3 4 2 2 7" xfId="2049"/>
    <cellStyle name="Обычный 7 2 8 3 2 3 4 2 2 8" xfId="2050"/>
    <cellStyle name="Обычный 7 2 8 3 2 3 4 2 2 9" xfId="2051"/>
    <cellStyle name="Обычный 7 2 8 3 2 3 4 2 3" xfId="2052"/>
    <cellStyle name="Обычный 7 2 8 3 2 3 4 2 4" xfId="2053"/>
    <cellStyle name="Обычный 7 2 8 3 2 3 4 2 5" xfId="2054"/>
    <cellStyle name="Обычный 7 2 8 3 2 3 4 2 6" xfId="2055"/>
    <cellStyle name="Обычный 7 2 8 3 2 3 4 2 7" xfId="2056"/>
    <cellStyle name="Обычный 7 2 8 3 2 3 4 2 8" xfId="2057"/>
    <cellStyle name="Обычный 7 2 8 3 2 3 4 2 9" xfId="2058"/>
    <cellStyle name="Обычный 7 2 8 3 2 3 4 3" xfId="2059"/>
    <cellStyle name="Обычный 7 2 8 3 2 3 4 3 2" xfId="2060"/>
    <cellStyle name="Обычный 7 2 8 3 2 3 4 3 3" xfId="2061"/>
    <cellStyle name="Обычный 7 2 8 3 2 3 4 3 4" xfId="2062"/>
    <cellStyle name="Обычный 7 2 8 3 2 3 4 3 5" xfId="2063"/>
    <cellStyle name="Обычный 7 2 8 3 2 3 4 3 6" xfId="2064"/>
    <cellStyle name="Обычный 7 2 8 3 2 3 4 3 7" xfId="2065"/>
    <cellStyle name="Обычный 7 2 8 3 2 3 4 3 8" xfId="2066"/>
    <cellStyle name="Обычный 7 2 8 3 2 3 4 3 9" xfId="2067"/>
    <cellStyle name="Обычный 7 2 8 3 2 3 4 4" xfId="2068"/>
    <cellStyle name="Обычный 7 2 8 3 2 3 4 5" xfId="2069"/>
    <cellStyle name="Обычный 7 2 8 3 2 3 4 6" xfId="2070"/>
    <cellStyle name="Обычный 7 2 8 3 2 3 4 7" xfId="2071"/>
    <cellStyle name="Обычный 7 2 8 3 2 3 4 8" xfId="2072"/>
    <cellStyle name="Обычный 7 2 8 3 2 3 4 9" xfId="2073"/>
    <cellStyle name="Обычный 7 2 8 3 2 3 5" xfId="2074"/>
    <cellStyle name="Обычный 7 2 8 3 2 3 5 2" xfId="2075"/>
    <cellStyle name="Обычный 7 2 8 3 2 3 5 3" xfId="2076"/>
    <cellStyle name="Обычный 7 2 8 3 2 3 5 4" xfId="2077"/>
    <cellStyle name="Обычный 7 2 8 3 2 3 5 5" xfId="2078"/>
    <cellStyle name="Обычный 7 2 8 3 2 3 5 6" xfId="2079"/>
    <cellStyle name="Обычный 7 2 8 3 2 3 5 7" xfId="2080"/>
    <cellStyle name="Обычный 7 2 8 3 2 3 5 8" xfId="2081"/>
    <cellStyle name="Обычный 7 2 8 3 2 3 5 9" xfId="2082"/>
    <cellStyle name="Обычный 7 2 8 3 2 3 6" xfId="2083"/>
    <cellStyle name="Обычный 7 2 8 3 2 3 7" xfId="2084"/>
    <cellStyle name="Обычный 7 2 8 3 2 3 8" xfId="2085"/>
    <cellStyle name="Обычный 7 2 8 3 2 3 9" xfId="2086"/>
    <cellStyle name="Обычный 7 2 8 3 2 4" xfId="2087"/>
    <cellStyle name="Обычный 7 2 8 3 2 4 2" xfId="2088"/>
    <cellStyle name="Обычный 7 2 8 3 2 4 3" xfId="2089"/>
    <cellStyle name="Обычный 7 2 8 3 2 4 4" xfId="2090"/>
    <cellStyle name="Обычный 7 2 8 3 2 4 5" xfId="2091"/>
    <cellStyle name="Обычный 7 2 8 3 2 4 6" xfId="2092"/>
    <cellStyle name="Обычный 7 2 8 3 2 4 7" xfId="2093"/>
    <cellStyle name="Обычный 7 2 8 3 2 4 8" xfId="2094"/>
    <cellStyle name="Обычный 7 2 8 3 2 4 9" xfId="2095"/>
    <cellStyle name="Обычный 7 2 8 3 2 5" xfId="2096"/>
    <cellStyle name="Обычный 7 2 8 3 2 6" xfId="2097"/>
    <cellStyle name="Обычный 7 2 8 3 2 7" xfId="2098"/>
    <cellStyle name="Обычный 7 2 8 3 2 8" xfId="2099"/>
    <cellStyle name="Обычный 7 2 8 3 2 9" xfId="2100"/>
    <cellStyle name="Обычный 7 2 8 3 3" xfId="2101"/>
    <cellStyle name="Обычный 7 2 8 3 3 2" xfId="2102"/>
    <cellStyle name="Обычный 7 2 8 3 3 3" xfId="2103"/>
    <cellStyle name="Обычный 7 2 8 3 3 4" xfId="2104"/>
    <cellStyle name="Обычный 7 2 8 3 3 5" xfId="2105"/>
    <cellStyle name="Обычный 7 2 8 3 3 6" xfId="2106"/>
    <cellStyle name="Обычный 7 2 8 3 3 7" xfId="2107"/>
    <cellStyle name="Обычный 7 2 8 3 3 8" xfId="2108"/>
    <cellStyle name="Обычный 7 2 8 3 3 9" xfId="2109"/>
    <cellStyle name="Обычный 7 2 8 3 4" xfId="2110"/>
    <cellStyle name="Обычный 7 2 8 3 5" xfId="2111"/>
    <cellStyle name="Обычный 7 2 8 3 6" xfId="2112"/>
    <cellStyle name="Обычный 7 2 8 3 7" xfId="2113"/>
    <cellStyle name="Обычный 7 2 8 3 8" xfId="2114"/>
    <cellStyle name="Обычный 7 2 8 3 9" xfId="2115"/>
    <cellStyle name="Обычный 7 2 8 4" xfId="2116"/>
    <cellStyle name="Обычный 7 2 8 4 2" xfId="2117"/>
    <cellStyle name="Обычный 7 2 8 4 3" xfId="2118"/>
    <cellStyle name="Обычный 7 2 8 4 4" xfId="2119"/>
    <cellStyle name="Обычный 7 2 8 4 5" xfId="2120"/>
    <cellStyle name="Обычный 7 2 8 4 6" xfId="2121"/>
    <cellStyle name="Обычный 7 2 8 4 7" xfId="2122"/>
    <cellStyle name="Обычный 7 2 8 4 8" xfId="2123"/>
    <cellStyle name="Обычный 7 2 8 4 9" xfId="2124"/>
    <cellStyle name="Обычный 7 2 8 5" xfId="2125"/>
    <cellStyle name="Обычный 7 2 8 6" xfId="2126"/>
    <cellStyle name="Обычный 7 2 8 7" xfId="2127"/>
    <cellStyle name="Обычный 7 2 8 8" xfId="2128"/>
    <cellStyle name="Обычный 7 2 8 9" xfId="2129"/>
    <cellStyle name="Обычный 7 2 9" xfId="2130"/>
    <cellStyle name="Обычный 7 2 9 2" xfId="2131"/>
    <cellStyle name="Обычный 7 2 9 3" xfId="2132"/>
    <cellStyle name="Обычный 7 2 9 4" xfId="2133"/>
    <cellStyle name="Обычный 7 2 9 5" xfId="2134"/>
    <cellStyle name="Обычный 7 2 9 6" xfId="2135"/>
    <cellStyle name="Обычный 7 2 9 7" xfId="2136"/>
    <cellStyle name="Обычный 7 2 9 8" xfId="2137"/>
    <cellStyle name="Обычный 7 2 9 9" xfId="2138"/>
    <cellStyle name="Обычный 7 20" xfId="2139"/>
    <cellStyle name="Обычный 7 20 2" xfId="2140"/>
    <cellStyle name="Обычный 7 200" xfId="2141"/>
    <cellStyle name="Обычный 7 201" xfId="2142"/>
    <cellStyle name="Обычный 7 202" xfId="2143"/>
    <cellStyle name="Обычный 7 203" xfId="2144"/>
    <cellStyle name="Обычный 7 204" xfId="2145"/>
    <cellStyle name="Обычный 7 21" xfId="2146"/>
    <cellStyle name="Обычный 7 22" xfId="2147"/>
    <cellStyle name="Обычный 7 23" xfId="2148"/>
    <cellStyle name="Обычный 7 24" xfId="2149"/>
    <cellStyle name="Обычный 7 25" xfId="2150"/>
    <cellStyle name="Обычный 7 26" xfId="2151"/>
    <cellStyle name="Обычный 7 27" xfId="2152"/>
    <cellStyle name="Обычный 7 28" xfId="2153"/>
    <cellStyle name="Обычный 7 29" xfId="2154"/>
    <cellStyle name="Обычный 7 3" xfId="2155"/>
    <cellStyle name="Обычный 7 3 2" xfId="2156"/>
    <cellStyle name="Обычный 7 30" xfId="2157"/>
    <cellStyle name="Обычный 7 31" xfId="2158"/>
    <cellStyle name="Обычный 7 32" xfId="2159"/>
    <cellStyle name="Обычный 7 33" xfId="2160"/>
    <cellStyle name="Обычный 7 34" xfId="2161"/>
    <cellStyle name="Обычный 7 35" xfId="2162"/>
    <cellStyle name="Обычный 7 36" xfId="2163"/>
    <cellStyle name="Обычный 7 37" xfId="2164"/>
    <cellStyle name="Обычный 7 38" xfId="2165"/>
    <cellStyle name="Обычный 7 39" xfId="2166"/>
    <cellStyle name="Обычный 7 4" xfId="2167"/>
    <cellStyle name="Обычный 7 4 10" xfId="2168"/>
    <cellStyle name="Обычный 7 4 11" xfId="2169"/>
    <cellStyle name="Обычный 7 4 12" xfId="2170"/>
    <cellStyle name="Обычный 7 4 13" xfId="2171"/>
    <cellStyle name="Обычный 7 4 14" xfId="2172"/>
    <cellStyle name="Обычный 7 4 15" xfId="2173"/>
    <cellStyle name="Обычный 7 4 2" xfId="2174"/>
    <cellStyle name="Обычный 7 4 2 10" xfId="2175"/>
    <cellStyle name="Обычный 7 4 2 2" xfId="2176"/>
    <cellStyle name="Обычный 7 4 2 2 2" xfId="2177"/>
    <cellStyle name="Обычный 7 4 2 2 3" xfId="2178"/>
    <cellStyle name="Обычный 7 4 2 2 4" xfId="2179"/>
    <cellStyle name="Обычный 7 4 2 2 5" xfId="2180"/>
    <cellStyle name="Обычный 7 4 2 2 6" xfId="2181"/>
    <cellStyle name="Обычный 7 4 2 2 7" xfId="2182"/>
    <cellStyle name="Обычный 7 4 2 2 8" xfId="2183"/>
    <cellStyle name="Обычный 7 4 2 2 9" xfId="2184"/>
    <cellStyle name="Обычный 7 4 2 3" xfId="2185"/>
    <cellStyle name="Обычный 7 4 2 4" xfId="2186"/>
    <cellStyle name="Обычный 7 4 2 5" xfId="2187"/>
    <cellStyle name="Обычный 7 4 2 6" xfId="2188"/>
    <cellStyle name="Обычный 7 4 2 7" xfId="2189"/>
    <cellStyle name="Обычный 7 4 2 8" xfId="2190"/>
    <cellStyle name="Обычный 7 4 2 9" xfId="2191"/>
    <cellStyle name="Обычный 7 4 3" xfId="2192"/>
    <cellStyle name="Обычный 7 4 3 10" xfId="2193"/>
    <cellStyle name="Обычный 7 4 3 2" xfId="2194"/>
    <cellStyle name="Обычный 7 4 3 2 2" xfId="2195"/>
    <cellStyle name="Обычный 7 4 3 2 3" xfId="2196"/>
    <cellStyle name="Обычный 7 4 3 2 4" xfId="2197"/>
    <cellStyle name="Обычный 7 4 3 2 5" xfId="2198"/>
    <cellStyle name="Обычный 7 4 3 2 6" xfId="2199"/>
    <cellStyle name="Обычный 7 4 3 2 7" xfId="2200"/>
    <cellStyle name="Обычный 7 4 3 2 8" xfId="2201"/>
    <cellStyle name="Обычный 7 4 3 2 9" xfId="2202"/>
    <cellStyle name="Обычный 7 4 3 3" xfId="2203"/>
    <cellStyle name="Обычный 7 4 3 4" xfId="2204"/>
    <cellStyle name="Обычный 7 4 3 5" xfId="2205"/>
    <cellStyle name="Обычный 7 4 3 6" xfId="2206"/>
    <cellStyle name="Обычный 7 4 3 7" xfId="2207"/>
    <cellStyle name="Обычный 7 4 3 8" xfId="2208"/>
    <cellStyle name="Обычный 7 4 3 9" xfId="2209"/>
    <cellStyle name="Обычный 7 4 4" xfId="2210"/>
    <cellStyle name="Обычный 7 4 4 10" xfId="2211"/>
    <cellStyle name="Обычный 7 4 4 2" xfId="2212"/>
    <cellStyle name="Обычный 7 4 4 2 2" xfId="2213"/>
    <cellStyle name="Обычный 7 4 4 2 3" xfId="2214"/>
    <cellStyle name="Обычный 7 4 4 2 4" xfId="2215"/>
    <cellStyle name="Обычный 7 4 4 2 5" xfId="2216"/>
    <cellStyle name="Обычный 7 4 4 2 6" xfId="2217"/>
    <cellStyle name="Обычный 7 4 4 2 7" xfId="2218"/>
    <cellStyle name="Обычный 7 4 4 2 8" xfId="2219"/>
    <cellStyle name="Обычный 7 4 4 2 9" xfId="2220"/>
    <cellStyle name="Обычный 7 4 4 3" xfId="2221"/>
    <cellStyle name="Обычный 7 4 4 4" xfId="2222"/>
    <cellStyle name="Обычный 7 4 4 5" xfId="2223"/>
    <cellStyle name="Обычный 7 4 4 6" xfId="2224"/>
    <cellStyle name="Обычный 7 4 4 7" xfId="2225"/>
    <cellStyle name="Обычный 7 4 4 8" xfId="2226"/>
    <cellStyle name="Обычный 7 4 4 9" xfId="2227"/>
    <cellStyle name="Обычный 7 4 5" xfId="2228"/>
    <cellStyle name="Обычный 7 4 5 10" xfId="2229"/>
    <cellStyle name="Обычный 7 4 5 11" xfId="2230"/>
    <cellStyle name="Обычный 7 4 5 12" xfId="2231"/>
    <cellStyle name="Обычный 7 4 5 2" xfId="2232"/>
    <cellStyle name="Обычный 7 4 5 2 10" xfId="2233"/>
    <cellStyle name="Обычный 7 4 5 2 2" xfId="2234"/>
    <cellStyle name="Обычный 7 4 5 2 2 2" xfId="2235"/>
    <cellStyle name="Обычный 7 4 5 2 2 3" xfId="2236"/>
    <cellStyle name="Обычный 7 4 5 2 2 4" xfId="2237"/>
    <cellStyle name="Обычный 7 4 5 2 2 5" xfId="2238"/>
    <cellStyle name="Обычный 7 4 5 2 2 6" xfId="2239"/>
    <cellStyle name="Обычный 7 4 5 2 2 7" xfId="2240"/>
    <cellStyle name="Обычный 7 4 5 2 2 8" xfId="2241"/>
    <cellStyle name="Обычный 7 4 5 2 2 9" xfId="2242"/>
    <cellStyle name="Обычный 7 4 5 2 3" xfId="2243"/>
    <cellStyle name="Обычный 7 4 5 2 4" xfId="2244"/>
    <cellStyle name="Обычный 7 4 5 2 5" xfId="2245"/>
    <cellStyle name="Обычный 7 4 5 2 6" xfId="2246"/>
    <cellStyle name="Обычный 7 4 5 2 7" xfId="2247"/>
    <cellStyle name="Обычный 7 4 5 2 8" xfId="2248"/>
    <cellStyle name="Обычный 7 4 5 2 9" xfId="2249"/>
    <cellStyle name="Обычный 7 4 5 3" xfId="2250"/>
    <cellStyle name="Обычный 7 4 5 3 10" xfId="2251"/>
    <cellStyle name="Обычный 7 4 5 3 11" xfId="2252"/>
    <cellStyle name="Обычный 7 4 5 3 2" xfId="2253"/>
    <cellStyle name="Обычный 7 4 5 3 2 10" xfId="2254"/>
    <cellStyle name="Обычный 7 4 5 3 2 11" xfId="2255"/>
    <cellStyle name="Обычный 7 4 5 3 2 12" xfId="2256"/>
    <cellStyle name="Обычный 7 4 5 3 2 2" xfId="2257"/>
    <cellStyle name="Обычный 7 4 5 3 2 2 10" xfId="2258"/>
    <cellStyle name="Обычный 7 4 5 3 2 2 2" xfId="2259"/>
    <cellStyle name="Обычный 7 4 5 3 2 2 2 2" xfId="2260"/>
    <cellStyle name="Обычный 7 4 5 3 2 2 2 3" xfId="2261"/>
    <cellStyle name="Обычный 7 4 5 3 2 2 2 4" xfId="2262"/>
    <cellStyle name="Обычный 7 4 5 3 2 2 2 5" xfId="2263"/>
    <cellStyle name="Обычный 7 4 5 3 2 2 2 6" xfId="2264"/>
    <cellStyle name="Обычный 7 4 5 3 2 2 2 7" xfId="2265"/>
    <cellStyle name="Обычный 7 4 5 3 2 2 2 8" xfId="2266"/>
    <cellStyle name="Обычный 7 4 5 3 2 2 2 9" xfId="2267"/>
    <cellStyle name="Обычный 7 4 5 3 2 2 3" xfId="2268"/>
    <cellStyle name="Обычный 7 4 5 3 2 2 4" xfId="2269"/>
    <cellStyle name="Обычный 7 4 5 3 2 2 5" xfId="2270"/>
    <cellStyle name="Обычный 7 4 5 3 2 2 6" xfId="2271"/>
    <cellStyle name="Обычный 7 4 5 3 2 2 7" xfId="2272"/>
    <cellStyle name="Обычный 7 4 5 3 2 2 8" xfId="2273"/>
    <cellStyle name="Обычный 7 4 5 3 2 2 9" xfId="2274"/>
    <cellStyle name="Обычный 7 4 5 3 2 3" xfId="2275"/>
    <cellStyle name="Обычный 7 4 5 3 2 3 10" xfId="2276"/>
    <cellStyle name="Обычный 7 4 5 3 2 3 11" xfId="2277"/>
    <cellStyle name="Обычный 7 4 5 3 2 3 12" xfId="2278"/>
    <cellStyle name="Обычный 7 4 5 3 2 3 13" xfId="2279"/>
    <cellStyle name="Обычный 7 4 5 3 2 3 2" xfId="2280"/>
    <cellStyle name="Обычный 7 4 5 3 2 3 2 10" xfId="2281"/>
    <cellStyle name="Обычный 7 4 5 3 2 3 2 2" xfId="2282"/>
    <cellStyle name="Обычный 7 4 5 3 2 3 2 2 2" xfId="2283"/>
    <cellStyle name="Обычный 7 4 5 3 2 3 2 2 3" xfId="2284"/>
    <cellStyle name="Обычный 7 4 5 3 2 3 2 2 4" xfId="2285"/>
    <cellStyle name="Обычный 7 4 5 3 2 3 2 2 5" xfId="2286"/>
    <cellStyle name="Обычный 7 4 5 3 2 3 2 2 6" xfId="2287"/>
    <cellStyle name="Обычный 7 4 5 3 2 3 2 2 7" xfId="2288"/>
    <cellStyle name="Обычный 7 4 5 3 2 3 2 2 8" xfId="2289"/>
    <cellStyle name="Обычный 7 4 5 3 2 3 2 2 9" xfId="2290"/>
    <cellStyle name="Обычный 7 4 5 3 2 3 2 3" xfId="2291"/>
    <cellStyle name="Обычный 7 4 5 3 2 3 2 4" xfId="2292"/>
    <cellStyle name="Обычный 7 4 5 3 2 3 2 5" xfId="2293"/>
    <cellStyle name="Обычный 7 4 5 3 2 3 2 6" xfId="2294"/>
    <cellStyle name="Обычный 7 4 5 3 2 3 2 7" xfId="2295"/>
    <cellStyle name="Обычный 7 4 5 3 2 3 2 8" xfId="2296"/>
    <cellStyle name="Обычный 7 4 5 3 2 3 2 9" xfId="2297"/>
    <cellStyle name="Обычный 7 4 5 3 2 3 3" xfId="2298"/>
    <cellStyle name="Обычный 7 4 5 3 2 3 3 10" xfId="2299"/>
    <cellStyle name="Обычный 7 4 5 3 2 3 3 2" xfId="2300"/>
    <cellStyle name="Обычный 7 4 5 3 2 3 3 2 2" xfId="2301"/>
    <cellStyle name="Обычный 7 4 5 3 2 3 3 2 3" xfId="2302"/>
    <cellStyle name="Обычный 7 4 5 3 2 3 3 2 4" xfId="2303"/>
    <cellStyle name="Обычный 7 4 5 3 2 3 3 2 5" xfId="2304"/>
    <cellStyle name="Обычный 7 4 5 3 2 3 3 2 6" xfId="2305"/>
    <cellStyle name="Обычный 7 4 5 3 2 3 3 2 7" xfId="2306"/>
    <cellStyle name="Обычный 7 4 5 3 2 3 3 2 8" xfId="2307"/>
    <cellStyle name="Обычный 7 4 5 3 2 3 3 2 9" xfId="2308"/>
    <cellStyle name="Обычный 7 4 5 3 2 3 3 3" xfId="2309"/>
    <cellStyle name="Обычный 7 4 5 3 2 3 3 4" xfId="2310"/>
    <cellStyle name="Обычный 7 4 5 3 2 3 3 5" xfId="2311"/>
    <cellStyle name="Обычный 7 4 5 3 2 3 3 6" xfId="2312"/>
    <cellStyle name="Обычный 7 4 5 3 2 3 3 7" xfId="2313"/>
    <cellStyle name="Обычный 7 4 5 3 2 3 3 8" xfId="2314"/>
    <cellStyle name="Обычный 7 4 5 3 2 3 3 9" xfId="2315"/>
    <cellStyle name="Обычный 7 4 5 3 2 3 4" xfId="2316"/>
    <cellStyle name="Обычный 7 4 5 3 2 3 4 10" xfId="2317"/>
    <cellStyle name="Обычный 7 4 5 3 2 3 4 11" xfId="2318"/>
    <cellStyle name="Обычный 7 4 5 3 2 3 4 2" xfId="2319"/>
    <cellStyle name="Обычный 7 4 5 3 2 3 4 2 10" xfId="2320"/>
    <cellStyle name="Обычный 7 4 5 3 2 3 4 2 2" xfId="2321"/>
    <cellStyle name="Обычный 7 4 5 3 2 3 4 2 2 2" xfId="2322"/>
    <cellStyle name="Обычный 7 4 5 3 2 3 4 2 2 3" xfId="2323"/>
    <cellStyle name="Обычный 7 4 5 3 2 3 4 2 2 4" xfId="2324"/>
    <cellStyle name="Обычный 7 4 5 3 2 3 4 2 2 5" xfId="2325"/>
    <cellStyle name="Обычный 7 4 5 3 2 3 4 2 2 6" xfId="2326"/>
    <cellStyle name="Обычный 7 4 5 3 2 3 4 2 2 7" xfId="2327"/>
    <cellStyle name="Обычный 7 4 5 3 2 3 4 2 2 8" xfId="2328"/>
    <cellStyle name="Обычный 7 4 5 3 2 3 4 2 2 9" xfId="2329"/>
    <cellStyle name="Обычный 7 4 5 3 2 3 4 2 3" xfId="2330"/>
    <cellStyle name="Обычный 7 4 5 3 2 3 4 2 4" xfId="2331"/>
    <cellStyle name="Обычный 7 4 5 3 2 3 4 2 5" xfId="2332"/>
    <cellStyle name="Обычный 7 4 5 3 2 3 4 2 6" xfId="2333"/>
    <cellStyle name="Обычный 7 4 5 3 2 3 4 2 7" xfId="2334"/>
    <cellStyle name="Обычный 7 4 5 3 2 3 4 2 8" xfId="2335"/>
    <cellStyle name="Обычный 7 4 5 3 2 3 4 2 9" xfId="2336"/>
    <cellStyle name="Обычный 7 4 5 3 2 3 4 3" xfId="2337"/>
    <cellStyle name="Обычный 7 4 5 3 2 3 4 3 2" xfId="2338"/>
    <cellStyle name="Обычный 7 4 5 3 2 3 4 3 3" xfId="2339"/>
    <cellStyle name="Обычный 7 4 5 3 2 3 4 3 4" xfId="2340"/>
    <cellStyle name="Обычный 7 4 5 3 2 3 4 3 5" xfId="2341"/>
    <cellStyle name="Обычный 7 4 5 3 2 3 4 3 6" xfId="2342"/>
    <cellStyle name="Обычный 7 4 5 3 2 3 4 3 7" xfId="2343"/>
    <cellStyle name="Обычный 7 4 5 3 2 3 4 3 8" xfId="2344"/>
    <cellStyle name="Обычный 7 4 5 3 2 3 4 3 9" xfId="2345"/>
    <cellStyle name="Обычный 7 4 5 3 2 3 4 4" xfId="2346"/>
    <cellStyle name="Обычный 7 4 5 3 2 3 4 5" xfId="2347"/>
    <cellStyle name="Обычный 7 4 5 3 2 3 4 6" xfId="2348"/>
    <cellStyle name="Обычный 7 4 5 3 2 3 4 7" xfId="2349"/>
    <cellStyle name="Обычный 7 4 5 3 2 3 4 8" xfId="2350"/>
    <cellStyle name="Обычный 7 4 5 3 2 3 4 9" xfId="2351"/>
    <cellStyle name="Обычный 7 4 5 3 2 3 5" xfId="2352"/>
    <cellStyle name="Обычный 7 4 5 3 2 3 5 2" xfId="2353"/>
    <cellStyle name="Обычный 7 4 5 3 2 3 5 3" xfId="2354"/>
    <cellStyle name="Обычный 7 4 5 3 2 3 5 4" xfId="2355"/>
    <cellStyle name="Обычный 7 4 5 3 2 3 5 5" xfId="2356"/>
    <cellStyle name="Обычный 7 4 5 3 2 3 5 6" xfId="2357"/>
    <cellStyle name="Обычный 7 4 5 3 2 3 5 7" xfId="2358"/>
    <cellStyle name="Обычный 7 4 5 3 2 3 5 8" xfId="2359"/>
    <cellStyle name="Обычный 7 4 5 3 2 3 5 9" xfId="2360"/>
    <cellStyle name="Обычный 7 4 5 3 2 3 6" xfId="2361"/>
    <cellStyle name="Обычный 7 4 5 3 2 3 7" xfId="2362"/>
    <cellStyle name="Обычный 7 4 5 3 2 3 8" xfId="2363"/>
    <cellStyle name="Обычный 7 4 5 3 2 3 9" xfId="2364"/>
    <cellStyle name="Обычный 7 4 5 3 2 4" xfId="2365"/>
    <cellStyle name="Обычный 7 4 5 3 2 4 2" xfId="2366"/>
    <cellStyle name="Обычный 7 4 5 3 2 4 3" xfId="2367"/>
    <cellStyle name="Обычный 7 4 5 3 2 4 4" xfId="2368"/>
    <cellStyle name="Обычный 7 4 5 3 2 4 5" xfId="2369"/>
    <cellStyle name="Обычный 7 4 5 3 2 4 6" xfId="2370"/>
    <cellStyle name="Обычный 7 4 5 3 2 4 7" xfId="2371"/>
    <cellStyle name="Обычный 7 4 5 3 2 4 8" xfId="2372"/>
    <cellStyle name="Обычный 7 4 5 3 2 4 9" xfId="2373"/>
    <cellStyle name="Обычный 7 4 5 3 2 5" xfId="2374"/>
    <cellStyle name="Обычный 7 4 5 3 2 6" xfId="2375"/>
    <cellStyle name="Обычный 7 4 5 3 2 7" xfId="2376"/>
    <cellStyle name="Обычный 7 4 5 3 2 8" xfId="2377"/>
    <cellStyle name="Обычный 7 4 5 3 2 9" xfId="2378"/>
    <cellStyle name="Обычный 7 4 5 3 3" xfId="2379"/>
    <cellStyle name="Обычный 7 4 5 3 3 2" xfId="2380"/>
    <cellStyle name="Обычный 7 4 5 3 3 3" xfId="2381"/>
    <cellStyle name="Обычный 7 4 5 3 3 4" xfId="2382"/>
    <cellStyle name="Обычный 7 4 5 3 3 5" xfId="2383"/>
    <cellStyle name="Обычный 7 4 5 3 3 6" xfId="2384"/>
    <cellStyle name="Обычный 7 4 5 3 3 7" xfId="2385"/>
    <cellStyle name="Обычный 7 4 5 3 3 8" xfId="2386"/>
    <cellStyle name="Обычный 7 4 5 3 3 9" xfId="2387"/>
    <cellStyle name="Обычный 7 4 5 3 4" xfId="2388"/>
    <cellStyle name="Обычный 7 4 5 3 5" xfId="2389"/>
    <cellStyle name="Обычный 7 4 5 3 6" xfId="2390"/>
    <cellStyle name="Обычный 7 4 5 3 7" xfId="2391"/>
    <cellStyle name="Обычный 7 4 5 3 8" xfId="2392"/>
    <cellStyle name="Обычный 7 4 5 3 9" xfId="2393"/>
    <cellStyle name="Обычный 7 4 5 4" xfId="2394"/>
    <cellStyle name="Обычный 7 4 5 4 2" xfId="2395"/>
    <cellStyle name="Обычный 7 4 5 4 3" xfId="2396"/>
    <cellStyle name="Обычный 7 4 5 4 4" xfId="2397"/>
    <cellStyle name="Обычный 7 4 5 4 5" xfId="2398"/>
    <cellStyle name="Обычный 7 4 5 4 6" xfId="2399"/>
    <cellStyle name="Обычный 7 4 5 4 7" xfId="2400"/>
    <cellStyle name="Обычный 7 4 5 4 8" xfId="2401"/>
    <cellStyle name="Обычный 7 4 5 4 9" xfId="2402"/>
    <cellStyle name="Обычный 7 4 5 5" xfId="2403"/>
    <cellStyle name="Обычный 7 4 5 6" xfId="2404"/>
    <cellStyle name="Обычный 7 4 5 7" xfId="2405"/>
    <cellStyle name="Обычный 7 4 5 8" xfId="2406"/>
    <cellStyle name="Обычный 7 4 5 9" xfId="2407"/>
    <cellStyle name="Обычный 7 4 6" xfId="2408"/>
    <cellStyle name="Обычный 7 4 6 10" xfId="2409"/>
    <cellStyle name="Обычный 7 4 6 2" xfId="2410"/>
    <cellStyle name="Обычный 7 4 6 2 2" xfId="2411"/>
    <cellStyle name="Обычный 7 4 6 2 3" xfId="2412"/>
    <cellStyle name="Обычный 7 4 6 2 4" xfId="2413"/>
    <cellStyle name="Обычный 7 4 6 2 5" xfId="2414"/>
    <cellStyle name="Обычный 7 4 6 2 6" xfId="2415"/>
    <cellStyle name="Обычный 7 4 6 2 7" xfId="2416"/>
    <cellStyle name="Обычный 7 4 6 2 8" xfId="2417"/>
    <cellStyle name="Обычный 7 4 6 2 9" xfId="2418"/>
    <cellStyle name="Обычный 7 4 6 3" xfId="2419"/>
    <cellStyle name="Обычный 7 4 6 4" xfId="2420"/>
    <cellStyle name="Обычный 7 4 6 5" xfId="2421"/>
    <cellStyle name="Обычный 7 4 6 6" xfId="2422"/>
    <cellStyle name="Обычный 7 4 6 7" xfId="2423"/>
    <cellStyle name="Обычный 7 4 6 8" xfId="2424"/>
    <cellStyle name="Обычный 7 4 6 9" xfId="2425"/>
    <cellStyle name="Обычный 7 4 7" xfId="2426"/>
    <cellStyle name="Обычный 7 4 7 2" xfId="2427"/>
    <cellStyle name="Обычный 7 4 7 3" xfId="2428"/>
    <cellStyle name="Обычный 7 4 7 4" xfId="2429"/>
    <cellStyle name="Обычный 7 4 7 5" xfId="2430"/>
    <cellStyle name="Обычный 7 4 7 6" xfId="2431"/>
    <cellStyle name="Обычный 7 4 7 7" xfId="2432"/>
    <cellStyle name="Обычный 7 4 7 8" xfId="2433"/>
    <cellStyle name="Обычный 7 4 7 9" xfId="2434"/>
    <cellStyle name="Обычный 7 4 8" xfId="2435"/>
    <cellStyle name="Обычный 7 4 9" xfId="2436"/>
    <cellStyle name="Обычный 7 40" xfId="2437"/>
    <cellStyle name="Обычный 7 41" xfId="2438"/>
    <cellStyle name="Обычный 7 42" xfId="2439"/>
    <cellStyle name="Обычный 7 43" xfId="2440"/>
    <cellStyle name="Обычный 7 44" xfId="2441"/>
    <cellStyle name="Обычный 7 45" xfId="2442"/>
    <cellStyle name="Обычный 7 46" xfId="2443"/>
    <cellStyle name="Обычный 7 47" xfId="2444"/>
    <cellStyle name="Обычный 7 48" xfId="2445"/>
    <cellStyle name="Обычный 7 49" xfId="2446"/>
    <cellStyle name="Обычный 7 5" xfId="2447"/>
    <cellStyle name="Обычный 7 5 10" xfId="2448"/>
    <cellStyle name="Обычный 7 5 11" xfId="2449"/>
    <cellStyle name="Обычный 7 5 12" xfId="2450"/>
    <cellStyle name="Обычный 7 5 13" xfId="2451"/>
    <cellStyle name="Обычный 7 5 14" xfId="2452"/>
    <cellStyle name="Обычный 7 5 2" xfId="2453"/>
    <cellStyle name="Обычный 7 5 2 10" xfId="2454"/>
    <cellStyle name="Обычный 7 5 2 2" xfId="2455"/>
    <cellStyle name="Обычный 7 5 2 2 2" xfId="2456"/>
    <cellStyle name="Обычный 7 5 2 2 3" xfId="2457"/>
    <cellStyle name="Обычный 7 5 2 2 4" xfId="2458"/>
    <cellStyle name="Обычный 7 5 2 2 5" xfId="2459"/>
    <cellStyle name="Обычный 7 5 2 2 6" xfId="2460"/>
    <cellStyle name="Обычный 7 5 2 2 7" xfId="2461"/>
    <cellStyle name="Обычный 7 5 2 2 8" xfId="2462"/>
    <cellStyle name="Обычный 7 5 2 2 9" xfId="2463"/>
    <cellStyle name="Обычный 7 5 2 3" xfId="2464"/>
    <cellStyle name="Обычный 7 5 2 4" xfId="2465"/>
    <cellStyle name="Обычный 7 5 2 5" xfId="2466"/>
    <cellStyle name="Обычный 7 5 2 6" xfId="2467"/>
    <cellStyle name="Обычный 7 5 2 7" xfId="2468"/>
    <cellStyle name="Обычный 7 5 2 8" xfId="2469"/>
    <cellStyle name="Обычный 7 5 2 9" xfId="2470"/>
    <cellStyle name="Обычный 7 5 3" xfId="2471"/>
    <cellStyle name="Обычный 7 5 3 10" xfId="2472"/>
    <cellStyle name="Обычный 7 5 3 2" xfId="2473"/>
    <cellStyle name="Обычный 7 5 3 2 2" xfId="2474"/>
    <cellStyle name="Обычный 7 5 3 2 3" xfId="2475"/>
    <cellStyle name="Обычный 7 5 3 2 4" xfId="2476"/>
    <cellStyle name="Обычный 7 5 3 2 5" xfId="2477"/>
    <cellStyle name="Обычный 7 5 3 2 6" xfId="2478"/>
    <cellStyle name="Обычный 7 5 3 2 7" xfId="2479"/>
    <cellStyle name="Обычный 7 5 3 2 8" xfId="2480"/>
    <cellStyle name="Обычный 7 5 3 2 9" xfId="2481"/>
    <cellStyle name="Обычный 7 5 3 3" xfId="2482"/>
    <cellStyle name="Обычный 7 5 3 4" xfId="2483"/>
    <cellStyle name="Обычный 7 5 3 5" xfId="2484"/>
    <cellStyle name="Обычный 7 5 3 6" xfId="2485"/>
    <cellStyle name="Обычный 7 5 3 7" xfId="2486"/>
    <cellStyle name="Обычный 7 5 3 8" xfId="2487"/>
    <cellStyle name="Обычный 7 5 3 9" xfId="2488"/>
    <cellStyle name="Обычный 7 5 4" xfId="2489"/>
    <cellStyle name="Обычный 7 5 4 10" xfId="2490"/>
    <cellStyle name="Обычный 7 5 4 2" xfId="2491"/>
    <cellStyle name="Обычный 7 5 4 2 2" xfId="2492"/>
    <cellStyle name="Обычный 7 5 4 2 3" xfId="2493"/>
    <cellStyle name="Обычный 7 5 4 2 4" xfId="2494"/>
    <cellStyle name="Обычный 7 5 4 2 5" xfId="2495"/>
    <cellStyle name="Обычный 7 5 4 2 6" xfId="2496"/>
    <cellStyle name="Обычный 7 5 4 2 7" xfId="2497"/>
    <cellStyle name="Обычный 7 5 4 2 8" xfId="2498"/>
    <cellStyle name="Обычный 7 5 4 2 9" xfId="2499"/>
    <cellStyle name="Обычный 7 5 4 3" xfId="2500"/>
    <cellStyle name="Обычный 7 5 4 4" xfId="2501"/>
    <cellStyle name="Обычный 7 5 4 5" xfId="2502"/>
    <cellStyle name="Обычный 7 5 4 6" xfId="2503"/>
    <cellStyle name="Обычный 7 5 4 7" xfId="2504"/>
    <cellStyle name="Обычный 7 5 4 8" xfId="2505"/>
    <cellStyle name="Обычный 7 5 4 9" xfId="2506"/>
    <cellStyle name="Обычный 7 5 5" xfId="2507"/>
    <cellStyle name="Обычный 7 5 5 10" xfId="2508"/>
    <cellStyle name="Обычный 7 5 5 11" xfId="2509"/>
    <cellStyle name="Обычный 7 5 5 12" xfId="2510"/>
    <cellStyle name="Обычный 7 5 5 2" xfId="2511"/>
    <cellStyle name="Обычный 7 5 5 2 10" xfId="2512"/>
    <cellStyle name="Обычный 7 5 5 2 2" xfId="2513"/>
    <cellStyle name="Обычный 7 5 5 2 2 2" xfId="2514"/>
    <cellStyle name="Обычный 7 5 5 2 2 3" xfId="2515"/>
    <cellStyle name="Обычный 7 5 5 2 2 4" xfId="2516"/>
    <cellStyle name="Обычный 7 5 5 2 2 5" xfId="2517"/>
    <cellStyle name="Обычный 7 5 5 2 2 6" xfId="2518"/>
    <cellStyle name="Обычный 7 5 5 2 2 7" xfId="2519"/>
    <cellStyle name="Обычный 7 5 5 2 2 8" xfId="2520"/>
    <cellStyle name="Обычный 7 5 5 2 2 9" xfId="2521"/>
    <cellStyle name="Обычный 7 5 5 2 3" xfId="2522"/>
    <cellStyle name="Обычный 7 5 5 2 4" xfId="2523"/>
    <cellStyle name="Обычный 7 5 5 2 5" xfId="2524"/>
    <cellStyle name="Обычный 7 5 5 2 6" xfId="2525"/>
    <cellStyle name="Обычный 7 5 5 2 7" xfId="2526"/>
    <cellStyle name="Обычный 7 5 5 2 8" xfId="2527"/>
    <cellStyle name="Обычный 7 5 5 2 9" xfId="2528"/>
    <cellStyle name="Обычный 7 5 5 3" xfId="2529"/>
    <cellStyle name="Обычный 7 5 5 3 10" xfId="2530"/>
    <cellStyle name="Обычный 7 5 5 3 11" xfId="2531"/>
    <cellStyle name="Обычный 7 5 5 3 2" xfId="2532"/>
    <cellStyle name="Обычный 7 5 5 3 2 10" xfId="2533"/>
    <cellStyle name="Обычный 7 5 5 3 2 11" xfId="2534"/>
    <cellStyle name="Обычный 7 5 5 3 2 12" xfId="2535"/>
    <cellStyle name="Обычный 7 5 5 3 2 2" xfId="2536"/>
    <cellStyle name="Обычный 7 5 5 3 2 2 10" xfId="2537"/>
    <cellStyle name="Обычный 7 5 5 3 2 2 2" xfId="2538"/>
    <cellStyle name="Обычный 7 5 5 3 2 2 2 2" xfId="2539"/>
    <cellStyle name="Обычный 7 5 5 3 2 2 2 3" xfId="2540"/>
    <cellStyle name="Обычный 7 5 5 3 2 2 2 4" xfId="2541"/>
    <cellStyle name="Обычный 7 5 5 3 2 2 2 5" xfId="2542"/>
    <cellStyle name="Обычный 7 5 5 3 2 2 2 6" xfId="2543"/>
    <cellStyle name="Обычный 7 5 5 3 2 2 2 7" xfId="2544"/>
    <cellStyle name="Обычный 7 5 5 3 2 2 2 8" xfId="2545"/>
    <cellStyle name="Обычный 7 5 5 3 2 2 2 9" xfId="2546"/>
    <cellStyle name="Обычный 7 5 5 3 2 2 3" xfId="2547"/>
    <cellStyle name="Обычный 7 5 5 3 2 2 4" xfId="2548"/>
    <cellStyle name="Обычный 7 5 5 3 2 2 5" xfId="2549"/>
    <cellStyle name="Обычный 7 5 5 3 2 2 6" xfId="2550"/>
    <cellStyle name="Обычный 7 5 5 3 2 2 7" xfId="2551"/>
    <cellStyle name="Обычный 7 5 5 3 2 2 8" xfId="2552"/>
    <cellStyle name="Обычный 7 5 5 3 2 2 9" xfId="2553"/>
    <cellStyle name="Обычный 7 5 5 3 2 3" xfId="2554"/>
    <cellStyle name="Обычный 7 5 5 3 2 3 10" xfId="2555"/>
    <cellStyle name="Обычный 7 5 5 3 2 3 11" xfId="2556"/>
    <cellStyle name="Обычный 7 5 5 3 2 3 12" xfId="2557"/>
    <cellStyle name="Обычный 7 5 5 3 2 3 13" xfId="2558"/>
    <cellStyle name="Обычный 7 5 5 3 2 3 14" xfId="2559"/>
    <cellStyle name="Обычный 7 5 5 3 2 3 2" xfId="2560"/>
    <cellStyle name="Обычный 7 5 5 3 2 3 2 10" xfId="2561"/>
    <cellStyle name="Обычный 7 5 5 3 2 3 2 2" xfId="2562"/>
    <cellStyle name="Обычный 7 5 5 3 2 3 2 2 2" xfId="2563"/>
    <cellStyle name="Обычный 7 5 5 3 2 3 2 2 3" xfId="2564"/>
    <cellStyle name="Обычный 7 5 5 3 2 3 2 2 4" xfId="2565"/>
    <cellStyle name="Обычный 7 5 5 3 2 3 2 2 5" xfId="2566"/>
    <cellStyle name="Обычный 7 5 5 3 2 3 2 2 6" xfId="2567"/>
    <cellStyle name="Обычный 7 5 5 3 2 3 2 2 7" xfId="2568"/>
    <cellStyle name="Обычный 7 5 5 3 2 3 2 2 8" xfId="2569"/>
    <cellStyle name="Обычный 7 5 5 3 2 3 2 2 9" xfId="2570"/>
    <cellStyle name="Обычный 7 5 5 3 2 3 2 3" xfId="2571"/>
    <cellStyle name="Обычный 7 5 5 3 2 3 2 4" xfId="2572"/>
    <cellStyle name="Обычный 7 5 5 3 2 3 2 5" xfId="2573"/>
    <cellStyle name="Обычный 7 5 5 3 2 3 2 6" xfId="2574"/>
    <cellStyle name="Обычный 7 5 5 3 2 3 2 7" xfId="2575"/>
    <cellStyle name="Обычный 7 5 5 3 2 3 2 8" xfId="2576"/>
    <cellStyle name="Обычный 7 5 5 3 2 3 2 9" xfId="2577"/>
    <cellStyle name="Обычный 7 5 5 3 2 3 3" xfId="2578"/>
    <cellStyle name="Обычный 7 5 5 3 2 3 3 10" xfId="2579"/>
    <cellStyle name="Обычный 7 5 5 3 2 3 3 2" xfId="2580"/>
    <cellStyle name="Обычный 7 5 5 3 2 3 3 2 2" xfId="2581"/>
    <cellStyle name="Обычный 7 5 5 3 2 3 3 2 3" xfId="2582"/>
    <cellStyle name="Обычный 7 5 5 3 2 3 3 2 4" xfId="2583"/>
    <cellStyle name="Обычный 7 5 5 3 2 3 3 2 5" xfId="2584"/>
    <cellStyle name="Обычный 7 5 5 3 2 3 3 2 6" xfId="2585"/>
    <cellStyle name="Обычный 7 5 5 3 2 3 3 2 7" xfId="2586"/>
    <cellStyle name="Обычный 7 5 5 3 2 3 3 2 8" xfId="2587"/>
    <cellStyle name="Обычный 7 5 5 3 2 3 3 2 9" xfId="2588"/>
    <cellStyle name="Обычный 7 5 5 3 2 3 3 3" xfId="2589"/>
    <cellStyle name="Обычный 7 5 5 3 2 3 3 4" xfId="2590"/>
    <cellStyle name="Обычный 7 5 5 3 2 3 3 5" xfId="2591"/>
    <cellStyle name="Обычный 7 5 5 3 2 3 3 6" xfId="2592"/>
    <cellStyle name="Обычный 7 5 5 3 2 3 3 7" xfId="2593"/>
    <cellStyle name="Обычный 7 5 5 3 2 3 3 8" xfId="2594"/>
    <cellStyle name="Обычный 7 5 5 3 2 3 3 9" xfId="2595"/>
    <cellStyle name="Обычный 7 5 5 3 2 3 4" xfId="2596"/>
    <cellStyle name="Обычный 7 5 5 3 2 3 4 10" xfId="2597"/>
    <cellStyle name="Обычный 7 5 5 3 2 3 4 2" xfId="2598"/>
    <cellStyle name="Обычный 7 5 5 3 2 3 4 2 2" xfId="2599"/>
    <cellStyle name="Обычный 7 5 5 3 2 3 4 2 3" xfId="2600"/>
    <cellStyle name="Обычный 7 5 5 3 2 3 4 2 4" xfId="2601"/>
    <cellStyle name="Обычный 7 5 5 3 2 3 4 2 5" xfId="2602"/>
    <cellStyle name="Обычный 7 5 5 3 2 3 4 2 6" xfId="2603"/>
    <cellStyle name="Обычный 7 5 5 3 2 3 4 2 7" xfId="2604"/>
    <cellStyle name="Обычный 7 5 5 3 2 3 4 2 8" xfId="2605"/>
    <cellStyle name="Обычный 7 5 5 3 2 3 4 2 9" xfId="2606"/>
    <cellStyle name="Обычный 7 5 5 3 2 3 4 3" xfId="2607"/>
    <cellStyle name="Обычный 7 5 5 3 2 3 4 4" xfId="2608"/>
    <cellStyle name="Обычный 7 5 5 3 2 3 4 5" xfId="2609"/>
    <cellStyle name="Обычный 7 5 5 3 2 3 4 6" xfId="2610"/>
    <cellStyle name="Обычный 7 5 5 3 2 3 4 7" xfId="2611"/>
    <cellStyle name="Обычный 7 5 5 3 2 3 4 8" xfId="2612"/>
    <cellStyle name="Обычный 7 5 5 3 2 3 4 9" xfId="2613"/>
    <cellStyle name="Обычный 7 5 5 3 2 3 5" xfId="2614"/>
    <cellStyle name="Обычный 7 5 5 3 2 3 5 10" xfId="2615"/>
    <cellStyle name="Обычный 7 5 5 3 2 3 5 2" xfId="2616"/>
    <cellStyle name="Обычный 7 5 5 3 2 3 5 2 2" xfId="2617"/>
    <cellStyle name="Обычный 7 5 5 3 2 3 5 2 3" xfId="2618"/>
    <cellStyle name="Обычный 7 5 5 3 2 3 5 2 4" xfId="2619"/>
    <cellStyle name="Обычный 7 5 5 3 2 3 5 2 5" xfId="2620"/>
    <cellStyle name="Обычный 7 5 5 3 2 3 5 2 6" xfId="2621"/>
    <cellStyle name="Обычный 7 5 5 3 2 3 5 2 7" xfId="2622"/>
    <cellStyle name="Обычный 7 5 5 3 2 3 5 2 8" xfId="2623"/>
    <cellStyle name="Обычный 7 5 5 3 2 3 5 2 9" xfId="2624"/>
    <cellStyle name="Обычный 7 5 5 3 2 3 5 3" xfId="2625"/>
    <cellStyle name="Обычный 7 5 5 3 2 3 5 4" xfId="2626"/>
    <cellStyle name="Обычный 7 5 5 3 2 3 5 5" xfId="2627"/>
    <cellStyle name="Обычный 7 5 5 3 2 3 5 6" xfId="2628"/>
    <cellStyle name="Обычный 7 5 5 3 2 3 5 7" xfId="2629"/>
    <cellStyle name="Обычный 7 5 5 3 2 3 5 8" xfId="2630"/>
    <cellStyle name="Обычный 7 5 5 3 2 3 5 9" xfId="2631"/>
    <cellStyle name="Обычный 7 5 5 3 2 3 6" xfId="2632"/>
    <cellStyle name="Обычный 7 5 5 3 2 3 6 2" xfId="2633"/>
    <cellStyle name="Обычный 7 5 5 3 2 3 6 3" xfId="2634"/>
    <cellStyle name="Обычный 7 5 5 3 2 3 6 4" xfId="2635"/>
    <cellStyle name="Обычный 7 5 5 3 2 3 6 5" xfId="2636"/>
    <cellStyle name="Обычный 7 5 5 3 2 3 6 6" xfId="2637"/>
    <cellStyle name="Обычный 7 5 5 3 2 3 6 7" xfId="2638"/>
    <cellStyle name="Обычный 7 5 5 3 2 3 6 8" xfId="2639"/>
    <cellStyle name="Обычный 7 5 5 3 2 3 6 9" xfId="2640"/>
    <cellStyle name="Обычный 7 5 5 3 2 3 7" xfId="2641"/>
    <cellStyle name="Обычный 7 5 5 3 2 3 8" xfId="2642"/>
    <cellStyle name="Обычный 7 5 5 3 2 3 9" xfId="2643"/>
    <cellStyle name="Обычный 7 5 5 3 2 4" xfId="2644"/>
    <cellStyle name="Обычный 7 5 5 3 2 4 2" xfId="2645"/>
    <cellStyle name="Обычный 7 5 5 3 2 4 3" xfId="2646"/>
    <cellStyle name="Обычный 7 5 5 3 2 4 4" xfId="2647"/>
    <cellStyle name="Обычный 7 5 5 3 2 4 5" xfId="2648"/>
    <cellStyle name="Обычный 7 5 5 3 2 4 6" xfId="2649"/>
    <cellStyle name="Обычный 7 5 5 3 2 4 7" xfId="2650"/>
    <cellStyle name="Обычный 7 5 5 3 2 4 8" xfId="2651"/>
    <cellStyle name="Обычный 7 5 5 3 2 4 9" xfId="2652"/>
    <cellStyle name="Обычный 7 5 5 3 2 5" xfId="2653"/>
    <cellStyle name="Обычный 7 5 5 3 2 6" xfId="2654"/>
    <cellStyle name="Обычный 7 5 5 3 2 7" xfId="2655"/>
    <cellStyle name="Обычный 7 5 5 3 2 8" xfId="2656"/>
    <cellStyle name="Обычный 7 5 5 3 2 9" xfId="2657"/>
    <cellStyle name="Обычный 7 5 5 3 3" xfId="2658"/>
    <cellStyle name="Обычный 7 5 5 3 3 2" xfId="2659"/>
    <cellStyle name="Обычный 7 5 5 3 3 3" xfId="2660"/>
    <cellStyle name="Обычный 7 5 5 3 3 4" xfId="2661"/>
    <cellStyle name="Обычный 7 5 5 3 3 5" xfId="2662"/>
    <cellStyle name="Обычный 7 5 5 3 3 6" xfId="2663"/>
    <cellStyle name="Обычный 7 5 5 3 3 7" xfId="2664"/>
    <cellStyle name="Обычный 7 5 5 3 3 8" xfId="2665"/>
    <cellStyle name="Обычный 7 5 5 3 3 9" xfId="2666"/>
    <cellStyle name="Обычный 7 5 5 3 4" xfId="2667"/>
    <cellStyle name="Обычный 7 5 5 3 5" xfId="2668"/>
    <cellStyle name="Обычный 7 5 5 3 6" xfId="2669"/>
    <cellStyle name="Обычный 7 5 5 3 7" xfId="2670"/>
    <cellStyle name="Обычный 7 5 5 3 8" xfId="2671"/>
    <cellStyle name="Обычный 7 5 5 3 9" xfId="2672"/>
    <cellStyle name="Обычный 7 5 5 4" xfId="2673"/>
    <cellStyle name="Обычный 7 5 5 4 2" xfId="2674"/>
    <cellStyle name="Обычный 7 5 5 4 3" xfId="2675"/>
    <cellStyle name="Обычный 7 5 5 4 4" xfId="2676"/>
    <cellStyle name="Обычный 7 5 5 4 5" xfId="2677"/>
    <cellStyle name="Обычный 7 5 5 4 6" xfId="2678"/>
    <cellStyle name="Обычный 7 5 5 4 7" xfId="2679"/>
    <cellStyle name="Обычный 7 5 5 4 8" xfId="2680"/>
    <cellStyle name="Обычный 7 5 5 4 9" xfId="2681"/>
    <cellStyle name="Обычный 7 5 5 5" xfId="2682"/>
    <cellStyle name="Обычный 7 5 5 6" xfId="2683"/>
    <cellStyle name="Обычный 7 5 5 7" xfId="2684"/>
    <cellStyle name="Обычный 7 5 5 8" xfId="2685"/>
    <cellStyle name="Обычный 7 5 5 9" xfId="2686"/>
    <cellStyle name="Обычный 7 5 6" xfId="2687"/>
    <cellStyle name="Обычный 7 5 6 2" xfId="2688"/>
    <cellStyle name="Обычный 7 5 6 3" xfId="2689"/>
    <cellStyle name="Обычный 7 5 6 4" xfId="2690"/>
    <cellStyle name="Обычный 7 5 6 5" xfId="2691"/>
    <cellStyle name="Обычный 7 5 6 6" xfId="2692"/>
    <cellStyle name="Обычный 7 5 6 7" xfId="2693"/>
    <cellStyle name="Обычный 7 5 6 8" xfId="2694"/>
    <cellStyle name="Обычный 7 5 6 9" xfId="2695"/>
    <cellStyle name="Обычный 7 5 7" xfId="2696"/>
    <cellStyle name="Обычный 7 5 8" xfId="2697"/>
    <cellStyle name="Обычный 7 5 9" xfId="2698"/>
    <cellStyle name="Обычный 7 50" xfId="2699"/>
    <cellStyle name="Обычный 7 51" xfId="2700"/>
    <cellStyle name="Обычный 7 52" xfId="2701"/>
    <cellStyle name="Обычный 7 53" xfId="2702"/>
    <cellStyle name="Обычный 7 54" xfId="2703"/>
    <cellStyle name="Обычный 7 55" xfId="2704"/>
    <cellStyle name="Обычный 7 56" xfId="2705"/>
    <cellStyle name="Обычный 7 57" xfId="2706"/>
    <cellStyle name="Обычный 7 58" xfId="2707"/>
    <cellStyle name="Обычный 7 59" xfId="2708"/>
    <cellStyle name="Обычный 7 6" xfId="2709"/>
    <cellStyle name="Обычный 7 6 10" xfId="2710"/>
    <cellStyle name="Обычный 7 6 2" xfId="2711"/>
    <cellStyle name="Обычный 7 6 2 2" xfId="2712"/>
    <cellStyle name="Обычный 7 6 2 3" xfId="2713"/>
    <cellStyle name="Обычный 7 6 2 4" xfId="2714"/>
    <cellStyle name="Обычный 7 6 2 5" xfId="2715"/>
    <cellStyle name="Обычный 7 6 2 6" xfId="2716"/>
    <cellStyle name="Обычный 7 6 2 7" xfId="2717"/>
    <cellStyle name="Обычный 7 6 2 8" xfId="2718"/>
    <cellStyle name="Обычный 7 6 2 9" xfId="2719"/>
    <cellStyle name="Обычный 7 6 3" xfId="2720"/>
    <cellStyle name="Обычный 7 6 4" xfId="2721"/>
    <cellStyle name="Обычный 7 6 5" xfId="2722"/>
    <cellStyle name="Обычный 7 6 6" xfId="2723"/>
    <cellStyle name="Обычный 7 6 7" xfId="2724"/>
    <cellStyle name="Обычный 7 6 8" xfId="2725"/>
    <cellStyle name="Обычный 7 6 9" xfId="2726"/>
    <cellStyle name="Обычный 7 60" xfId="2727"/>
    <cellStyle name="Обычный 7 61" xfId="2728"/>
    <cellStyle name="Обычный 7 62" xfId="2729"/>
    <cellStyle name="Обычный 7 63" xfId="2730"/>
    <cellStyle name="Обычный 7 64" xfId="2731"/>
    <cellStyle name="Обычный 7 65" xfId="2732"/>
    <cellStyle name="Обычный 7 66" xfId="2733"/>
    <cellStyle name="Обычный 7 67" xfId="2734"/>
    <cellStyle name="Обычный 7 68" xfId="2735"/>
    <cellStyle name="Обычный 7 69" xfId="2736"/>
    <cellStyle name="Обычный 7 7" xfId="2737"/>
    <cellStyle name="Обычный 7 7 10" xfId="2738"/>
    <cellStyle name="Обычный 7 7 2" xfId="2739"/>
    <cellStyle name="Обычный 7 7 2 2" xfId="2740"/>
    <cellStyle name="Обычный 7 7 2 3" xfId="2741"/>
    <cellStyle name="Обычный 7 7 2 4" xfId="2742"/>
    <cellStyle name="Обычный 7 7 2 5" xfId="2743"/>
    <cellStyle name="Обычный 7 7 2 6" xfId="2744"/>
    <cellStyle name="Обычный 7 7 2 7" xfId="2745"/>
    <cellStyle name="Обычный 7 7 2 8" xfId="2746"/>
    <cellStyle name="Обычный 7 7 2 9" xfId="2747"/>
    <cellStyle name="Обычный 7 7 3" xfId="2748"/>
    <cellStyle name="Обычный 7 7 4" xfId="2749"/>
    <cellStyle name="Обычный 7 7 5" xfId="2750"/>
    <cellStyle name="Обычный 7 7 6" xfId="2751"/>
    <cellStyle name="Обычный 7 7 7" xfId="2752"/>
    <cellStyle name="Обычный 7 7 8" xfId="2753"/>
    <cellStyle name="Обычный 7 7 9" xfId="2754"/>
    <cellStyle name="Обычный 7 70" xfId="2755"/>
    <cellStyle name="Обычный 7 71" xfId="2756"/>
    <cellStyle name="Обычный 7 72" xfId="2757"/>
    <cellStyle name="Обычный 7 73" xfId="2758"/>
    <cellStyle name="Обычный 7 74" xfId="2759"/>
    <cellStyle name="Обычный 7 75" xfId="2760"/>
    <cellStyle name="Обычный 7 76" xfId="2761"/>
    <cellStyle name="Обычный 7 77" xfId="2762"/>
    <cellStyle name="Обычный 7 78" xfId="2763"/>
    <cellStyle name="Обычный 7 79" xfId="2764"/>
    <cellStyle name="Обычный 7 8" xfId="2765"/>
    <cellStyle name="Обычный 7 8 10" xfId="2766"/>
    <cellStyle name="Обычный 7 8 2" xfId="2767"/>
    <cellStyle name="Обычный 7 8 2 2" xfId="2768"/>
    <cellStyle name="Обычный 7 8 2 3" xfId="2769"/>
    <cellStyle name="Обычный 7 8 2 4" xfId="2770"/>
    <cellStyle name="Обычный 7 8 2 5" xfId="2771"/>
    <cellStyle name="Обычный 7 8 2 6" xfId="2772"/>
    <cellStyle name="Обычный 7 8 2 7" xfId="2773"/>
    <cellStyle name="Обычный 7 8 2 8" xfId="2774"/>
    <cellStyle name="Обычный 7 8 2 9" xfId="2775"/>
    <cellStyle name="Обычный 7 8 3" xfId="2776"/>
    <cellStyle name="Обычный 7 8 4" xfId="2777"/>
    <cellStyle name="Обычный 7 8 5" xfId="2778"/>
    <cellStyle name="Обычный 7 8 6" xfId="2779"/>
    <cellStyle name="Обычный 7 8 7" xfId="2780"/>
    <cellStyle name="Обычный 7 8 8" xfId="2781"/>
    <cellStyle name="Обычный 7 8 9" xfId="2782"/>
    <cellStyle name="Обычный 7 80" xfId="2783"/>
    <cellStyle name="Обычный 7 81" xfId="2784"/>
    <cellStyle name="Обычный 7 82" xfId="2785"/>
    <cellStyle name="Обычный 7 83" xfId="2786"/>
    <cellStyle name="Обычный 7 84" xfId="2787"/>
    <cellStyle name="Обычный 7 85" xfId="2788"/>
    <cellStyle name="Обычный 7 86" xfId="2789"/>
    <cellStyle name="Обычный 7 87" xfId="2790"/>
    <cellStyle name="Обычный 7 88" xfId="2791"/>
    <cellStyle name="Обычный 7 89" xfId="2792"/>
    <cellStyle name="Обычный 7 9" xfId="2793"/>
    <cellStyle name="Обычный 7 9 10" xfId="2794"/>
    <cellStyle name="Обычный 7 9 11" xfId="2795"/>
    <cellStyle name="Обычный 7 9 12" xfId="2796"/>
    <cellStyle name="Обычный 7 9 2" xfId="2797"/>
    <cellStyle name="Обычный 7 9 2 10" xfId="2798"/>
    <cellStyle name="Обычный 7 9 2 2" xfId="2799"/>
    <cellStyle name="Обычный 7 9 2 2 2" xfId="2800"/>
    <cellStyle name="Обычный 7 9 2 2 3" xfId="2801"/>
    <cellStyle name="Обычный 7 9 2 2 4" xfId="2802"/>
    <cellStyle name="Обычный 7 9 2 2 5" xfId="2803"/>
    <cellStyle name="Обычный 7 9 2 2 6" xfId="2804"/>
    <cellStyle name="Обычный 7 9 2 2 7" xfId="2805"/>
    <cellStyle name="Обычный 7 9 2 2 8" xfId="2806"/>
    <cellStyle name="Обычный 7 9 2 2 9" xfId="2807"/>
    <cellStyle name="Обычный 7 9 2 3" xfId="2808"/>
    <cellStyle name="Обычный 7 9 2 4" xfId="2809"/>
    <cellStyle name="Обычный 7 9 2 5" xfId="2810"/>
    <cellStyle name="Обычный 7 9 2 6" xfId="2811"/>
    <cellStyle name="Обычный 7 9 2 7" xfId="2812"/>
    <cellStyle name="Обычный 7 9 2 8" xfId="2813"/>
    <cellStyle name="Обычный 7 9 2 9" xfId="2814"/>
    <cellStyle name="Обычный 7 9 3" xfId="2815"/>
    <cellStyle name="Обычный 7 9 3 10" xfId="2816"/>
    <cellStyle name="Обычный 7 9 3 11" xfId="2817"/>
    <cellStyle name="Обычный 7 9 3 2" xfId="2818"/>
    <cellStyle name="Обычный 7 9 3 2 10" xfId="2819"/>
    <cellStyle name="Обычный 7 9 3 2 11" xfId="2820"/>
    <cellStyle name="Обычный 7 9 3 2 12" xfId="2821"/>
    <cellStyle name="Обычный 7 9 3 2 2" xfId="2822"/>
    <cellStyle name="Обычный 7 9 3 2 2 10" xfId="2823"/>
    <cellStyle name="Обычный 7 9 3 2 2 2" xfId="2824"/>
    <cellStyle name="Обычный 7 9 3 2 2 2 2" xfId="2825"/>
    <cellStyle name="Обычный 7 9 3 2 2 2 3" xfId="2826"/>
    <cellStyle name="Обычный 7 9 3 2 2 2 4" xfId="2827"/>
    <cellStyle name="Обычный 7 9 3 2 2 2 5" xfId="2828"/>
    <cellStyle name="Обычный 7 9 3 2 2 2 6" xfId="2829"/>
    <cellStyle name="Обычный 7 9 3 2 2 2 7" xfId="2830"/>
    <cellStyle name="Обычный 7 9 3 2 2 2 8" xfId="2831"/>
    <cellStyle name="Обычный 7 9 3 2 2 2 9" xfId="2832"/>
    <cellStyle name="Обычный 7 9 3 2 2 3" xfId="2833"/>
    <cellStyle name="Обычный 7 9 3 2 2 4" xfId="2834"/>
    <cellStyle name="Обычный 7 9 3 2 2 5" xfId="2835"/>
    <cellStyle name="Обычный 7 9 3 2 2 6" xfId="2836"/>
    <cellStyle name="Обычный 7 9 3 2 2 7" xfId="2837"/>
    <cellStyle name="Обычный 7 9 3 2 2 8" xfId="2838"/>
    <cellStyle name="Обычный 7 9 3 2 2 9" xfId="2839"/>
    <cellStyle name="Обычный 7 9 3 2 3" xfId="2840"/>
    <cellStyle name="Обычный 7 9 3 2 3 10" xfId="2841"/>
    <cellStyle name="Обычный 7 9 3 2 3 11" xfId="2842"/>
    <cellStyle name="Обычный 7 9 3 2 3 12" xfId="2843"/>
    <cellStyle name="Обычный 7 9 3 2 3 13" xfId="2844"/>
    <cellStyle name="Обычный 7 9 3 2 3 14" xfId="2845"/>
    <cellStyle name="Обычный 7 9 3 2 3 15" xfId="2846"/>
    <cellStyle name="Обычный 7 9 3 2 3 16" xfId="2847"/>
    <cellStyle name="Обычный 7 9 3 2 3 2" xfId="2848"/>
    <cellStyle name="Обычный 7 9 3 2 3 2 10" xfId="2849"/>
    <cellStyle name="Обычный 7 9 3 2 3 2 2" xfId="2850"/>
    <cellStyle name="Обычный 7 9 3 2 3 2 2 2" xfId="2851"/>
    <cellStyle name="Обычный 7 9 3 2 3 2 2 3" xfId="2852"/>
    <cellStyle name="Обычный 7 9 3 2 3 2 2 4" xfId="2853"/>
    <cellStyle name="Обычный 7 9 3 2 3 2 2 5" xfId="2854"/>
    <cellStyle name="Обычный 7 9 3 2 3 2 2 6" xfId="2855"/>
    <cellStyle name="Обычный 7 9 3 2 3 2 2 7" xfId="2856"/>
    <cellStyle name="Обычный 7 9 3 2 3 2 2 8" xfId="2857"/>
    <cellStyle name="Обычный 7 9 3 2 3 2 2 9" xfId="2858"/>
    <cellStyle name="Обычный 7 9 3 2 3 2 3" xfId="2859"/>
    <cellStyle name="Обычный 7 9 3 2 3 2 4" xfId="2860"/>
    <cellStyle name="Обычный 7 9 3 2 3 2 5" xfId="2861"/>
    <cellStyle name="Обычный 7 9 3 2 3 2 6" xfId="2862"/>
    <cellStyle name="Обычный 7 9 3 2 3 2 7" xfId="2863"/>
    <cellStyle name="Обычный 7 9 3 2 3 2 8" xfId="2864"/>
    <cellStyle name="Обычный 7 9 3 2 3 2 9" xfId="2865"/>
    <cellStyle name="Обычный 7 9 3 2 3 3" xfId="2866"/>
    <cellStyle name="Обычный 7 9 3 2 3 3 10" xfId="2867"/>
    <cellStyle name="Обычный 7 9 3 2 3 3 2" xfId="2868"/>
    <cellStyle name="Обычный 7 9 3 2 3 3 2 2" xfId="2869"/>
    <cellStyle name="Обычный 7 9 3 2 3 3 2 3" xfId="2870"/>
    <cellStyle name="Обычный 7 9 3 2 3 3 2 4" xfId="2871"/>
    <cellStyle name="Обычный 7 9 3 2 3 3 2 5" xfId="2872"/>
    <cellStyle name="Обычный 7 9 3 2 3 3 2 6" xfId="2873"/>
    <cellStyle name="Обычный 7 9 3 2 3 3 2 7" xfId="2874"/>
    <cellStyle name="Обычный 7 9 3 2 3 3 2 8" xfId="2875"/>
    <cellStyle name="Обычный 7 9 3 2 3 3 2 9" xfId="2876"/>
    <cellStyle name="Обычный 7 9 3 2 3 3 3" xfId="2877"/>
    <cellStyle name="Обычный 7 9 3 2 3 3 4" xfId="2878"/>
    <cellStyle name="Обычный 7 9 3 2 3 3 5" xfId="2879"/>
    <cellStyle name="Обычный 7 9 3 2 3 3 6" xfId="2880"/>
    <cellStyle name="Обычный 7 9 3 2 3 3 7" xfId="2881"/>
    <cellStyle name="Обычный 7 9 3 2 3 3 8" xfId="2882"/>
    <cellStyle name="Обычный 7 9 3 2 3 3 9" xfId="2883"/>
    <cellStyle name="Обычный 7 9 3 2 3 4" xfId="2884"/>
    <cellStyle name="Обычный 7 9 3 2 3 4 10" xfId="2885"/>
    <cellStyle name="Обычный 7 9 3 2 3 4 11" xfId="2886"/>
    <cellStyle name="Обычный 7 9 3 2 3 4 2" xfId="2887"/>
    <cellStyle name="Обычный 7 9 3 2 3 4 2 10" xfId="2888"/>
    <cellStyle name="Обычный 7 9 3 2 3 4 2 2" xfId="2889"/>
    <cellStyle name="Обычный 7 9 3 2 3 4 2 2 2" xfId="2890"/>
    <cellStyle name="Обычный 7 9 3 2 3 4 2 2 3" xfId="2891"/>
    <cellStyle name="Обычный 7 9 3 2 3 4 2 2 4" xfId="2892"/>
    <cellStyle name="Обычный 7 9 3 2 3 4 2 2 5" xfId="2893"/>
    <cellStyle name="Обычный 7 9 3 2 3 4 2 2 6" xfId="2894"/>
    <cellStyle name="Обычный 7 9 3 2 3 4 2 2 7" xfId="2895"/>
    <cellStyle name="Обычный 7 9 3 2 3 4 2 2 8" xfId="2896"/>
    <cellStyle name="Обычный 7 9 3 2 3 4 2 2 9" xfId="2897"/>
    <cellStyle name="Обычный 7 9 3 2 3 4 2 3" xfId="2898"/>
    <cellStyle name="Обычный 7 9 3 2 3 4 2 4" xfId="2899"/>
    <cellStyle name="Обычный 7 9 3 2 3 4 2 5" xfId="2900"/>
    <cellStyle name="Обычный 7 9 3 2 3 4 2 6" xfId="2901"/>
    <cellStyle name="Обычный 7 9 3 2 3 4 2 7" xfId="2902"/>
    <cellStyle name="Обычный 7 9 3 2 3 4 2 8" xfId="2903"/>
    <cellStyle name="Обычный 7 9 3 2 3 4 2 9" xfId="2904"/>
    <cellStyle name="Обычный 7 9 3 2 3 4 3" xfId="2905"/>
    <cellStyle name="Обычный 7 9 3 2 3 4 3 2" xfId="2906"/>
    <cellStyle name="Обычный 7 9 3 2 3 4 3 3" xfId="2907"/>
    <cellStyle name="Обычный 7 9 3 2 3 4 3 4" xfId="2908"/>
    <cellStyle name="Обычный 7 9 3 2 3 4 3 5" xfId="2909"/>
    <cellStyle name="Обычный 7 9 3 2 3 4 3 6" xfId="2910"/>
    <cellStyle name="Обычный 7 9 3 2 3 4 3 7" xfId="2911"/>
    <cellStyle name="Обычный 7 9 3 2 3 4 3 8" xfId="2912"/>
    <cellStyle name="Обычный 7 9 3 2 3 4 3 9" xfId="2913"/>
    <cellStyle name="Обычный 7 9 3 2 3 4 4" xfId="2914"/>
    <cellStyle name="Обычный 7 9 3 2 3 4 5" xfId="2915"/>
    <cellStyle name="Обычный 7 9 3 2 3 4 6" xfId="2916"/>
    <cellStyle name="Обычный 7 9 3 2 3 4 7" xfId="2917"/>
    <cellStyle name="Обычный 7 9 3 2 3 4 8" xfId="2918"/>
    <cellStyle name="Обычный 7 9 3 2 3 4 9" xfId="2919"/>
    <cellStyle name="Обычный 7 9 3 2 3 5" xfId="2920"/>
    <cellStyle name="Обычный 7 9 3 2 3 5 10" xfId="2921"/>
    <cellStyle name="Обычный 7 9 3 2 3 5 2" xfId="2922"/>
    <cellStyle name="Обычный 7 9 3 2 3 5 2 2" xfId="2923"/>
    <cellStyle name="Обычный 7 9 3 2 3 5 2 3" xfId="2924"/>
    <cellStyle name="Обычный 7 9 3 2 3 5 2 4" xfId="2925"/>
    <cellStyle name="Обычный 7 9 3 2 3 5 2 5" xfId="2926"/>
    <cellStyle name="Обычный 7 9 3 2 3 5 2 6" xfId="2927"/>
    <cellStyle name="Обычный 7 9 3 2 3 5 2 7" xfId="2928"/>
    <cellStyle name="Обычный 7 9 3 2 3 5 2 8" xfId="2929"/>
    <cellStyle name="Обычный 7 9 3 2 3 5 2 9" xfId="2930"/>
    <cellStyle name="Обычный 7 9 3 2 3 5 3" xfId="2931"/>
    <cellStyle name="Обычный 7 9 3 2 3 5 4" xfId="2932"/>
    <cellStyle name="Обычный 7 9 3 2 3 5 5" xfId="2933"/>
    <cellStyle name="Обычный 7 9 3 2 3 5 6" xfId="2934"/>
    <cellStyle name="Обычный 7 9 3 2 3 5 7" xfId="2935"/>
    <cellStyle name="Обычный 7 9 3 2 3 5 8" xfId="2936"/>
    <cellStyle name="Обычный 7 9 3 2 3 5 9" xfId="2937"/>
    <cellStyle name="Обычный 7 9 3 2 3 6" xfId="2938"/>
    <cellStyle name="Обычный 7 9 3 2 3 6 10" xfId="2939"/>
    <cellStyle name="Обычный 7 9 3 2 3 6 2" xfId="2940"/>
    <cellStyle name="Обычный 7 9 3 2 3 6 2 2" xfId="2941"/>
    <cellStyle name="Обычный 7 9 3 2 3 6 2 3" xfId="2942"/>
    <cellStyle name="Обычный 7 9 3 2 3 6 2 4" xfId="2943"/>
    <cellStyle name="Обычный 7 9 3 2 3 6 2 5" xfId="2944"/>
    <cellStyle name="Обычный 7 9 3 2 3 6 2 6" xfId="2945"/>
    <cellStyle name="Обычный 7 9 3 2 3 6 2 7" xfId="2946"/>
    <cellStyle name="Обычный 7 9 3 2 3 6 2 8" xfId="2947"/>
    <cellStyle name="Обычный 7 9 3 2 3 6 2 9" xfId="2948"/>
    <cellStyle name="Обычный 7 9 3 2 3 6 3" xfId="2949"/>
    <cellStyle name="Обычный 7 9 3 2 3 6 4" xfId="2950"/>
    <cellStyle name="Обычный 7 9 3 2 3 6 5" xfId="2951"/>
    <cellStyle name="Обычный 7 9 3 2 3 6 6" xfId="2952"/>
    <cellStyle name="Обычный 7 9 3 2 3 6 7" xfId="2953"/>
    <cellStyle name="Обычный 7 9 3 2 3 6 8" xfId="2954"/>
    <cellStyle name="Обычный 7 9 3 2 3 6 9" xfId="2955"/>
    <cellStyle name="Обычный 7 9 3 2 3 7" xfId="2956"/>
    <cellStyle name="Обычный 7 9 3 2 3 7 10" xfId="2957"/>
    <cellStyle name="Обычный 7 9 3 2 3 7 2" xfId="2958"/>
    <cellStyle name="Обычный 7 9 3 2 3 7 2 2" xfId="2959"/>
    <cellStyle name="Обычный 7 9 3 2 3 7 2 3" xfId="2960"/>
    <cellStyle name="Обычный 7 9 3 2 3 7 2 4" xfId="2961"/>
    <cellStyle name="Обычный 7 9 3 2 3 7 2 5" xfId="2962"/>
    <cellStyle name="Обычный 7 9 3 2 3 7 2 6" xfId="2963"/>
    <cellStyle name="Обычный 7 9 3 2 3 7 2 7" xfId="2964"/>
    <cellStyle name="Обычный 7 9 3 2 3 7 2 8" xfId="2965"/>
    <cellStyle name="Обычный 7 9 3 2 3 7 2 9" xfId="2966"/>
    <cellStyle name="Обычный 7 9 3 2 3 7 3" xfId="2967"/>
    <cellStyle name="Обычный 7 9 3 2 3 7 4" xfId="2968"/>
    <cellStyle name="Обычный 7 9 3 2 3 7 5" xfId="2969"/>
    <cellStyle name="Обычный 7 9 3 2 3 7 6" xfId="2970"/>
    <cellStyle name="Обычный 7 9 3 2 3 7 7" xfId="2971"/>
    <cellStyle name="Обычный 7 9 3 2 3 7 8" xfId="2972"/>
    <cellStyle name="Обычный 7 9 3 2 3 7 9" xfId="2973"/>
    <cellStyle name="Обычный 7 9 3 2 3 8" xfId="2974"/>
    <cellStyle name="Обычный 7 9 3 2 3 8 2" xfId="2975"/>
    <cellStyle name="Обычный 7 9 3 2 3 8 3" xfId="2976"/>
    <cellStyle name="Обычный 7 9 3 2 3 8 4" xfId="2977"/>
    <cellStyle name="Обычный 7 9 3 2 3 8 5" xfId="2978"/>
    <cellStyle name="Обычный 7 9 3 2 3 8 6" xfId="2979"/>
    <cellStyle name="Обычный 7 9 3 2 3 8 7" xfId="2980"/>
    <cellStyle name="Обычный 7 9 3 2 3 8 8" xfId="2981"/>
    <cellStyle name="Обычный 7 9 3 2 3 8 9" xfId="2982"/>
    <cellStyle name="Обычный 7 9 3 2 3 9" xfId="2983"/>
    <cellStyle name="Обычный 7 9 3 2 4" xfId="2984"/>
    <cellStyle name="Обычный 7 9 3 2 4 2" xfId="2985"/>
    <cellStyle name="Обычный 7 9 3 2 4 3" xfId="2986"/>
    <cellStyle name="Обычный 7 9 3 2 4 4" xfId="2987"/>
    <cellStyle name="Обычный 7 9 3 2 4 5" xfId="2988"/>
    <cellStyle name="Обычный 7 9 3 2 4 6" xfId="2989"/>
    <cellStyle name="Обычный 7 9 3 2 4 7" xfId="2990"/>
    <cellStyle name="Обычный 7 9 3 2 4 8" xfId="2991"/>
    <cellStyle name="Обычный 7 9 3 2 4 9" xfId="2992"/>
    <cellStyle name="Обычный 7 9 3 2 5" xfId="2993"/>
    <cellStyle name="Обычный 7 9 3 2 6" xfId="2994"/>
    <cellStyle name="Обычный 7 9 3 2 7" xfId="2995"/>
    <cellStyle name="Обычный 7 9 3 2 8" xfId="2996"/>
    <cellStyle name="Обычный 7 9 3 2 9" xfId="2997"/>
    <cellStyle name="Обычный 7 9 3 3" xfId="2998"/>
    <cellStyle name="Обычный 7 9 3 3 2" xfId="2999"/>
    <cellStyle name="Обычный 7 9 3 3 3" xfId="3000"/>
    <cellStyle name="Обычный 7 9 3 3 4" xfId="3001"/>
    <cellStyle name="Обычный 7 9 3 3 5" xfId="3002"/>
    <cellStyle name="Обычный 7 9 3 3 6" xfId="3003"/>
    <cellStyle name="Обычный 7 9 3 3 7" xfId="3004"/>
    <cellStyle name="Обычный 7 9 3 3 8" xfId="3005"/>
    <cellStyle name="Обычный 7 9 3 3 9" xfId="3006"/>
    <cellStyle name="Обычный 7 9 3 4" xfId="3007"/>
    <cellStyle name="Обычный 7 9 3 5" xfId="3008"/>
    <cellStyle name="Обычный 7 9 3 6" xfId="3009"/>
    <cellStyle name="Обычный 7 9 3 7" xfId="3010"/>
    <cellStyle name="Обычный 7 9 3 8" xfId="3011"/>
    <cellStyle name="Обычный 7 9 3 9" xfId="3012"/>
    <cellStyle name="Обычный 7 9 4" xfId="3013"/>
    <cellStyle name="Обычный 7 9 4 2" xfId="3014"/>
    <cellStyle name="Обычный 7 9 4 3" xfId="3015"/>
    <cellStyle name="Обычный 7 9 4 4" xfId="3016"/>
    <cellStyle name="Обычный 7 9 4 5" xfId="3017"/>
    <cellStyle name="Обычный 7 9 4 6" xfId="3018"/>
    <cellStyle name="Обычный 7 9 4 7" xfId="3019"/>
    <cellStyle name="Обычный 7 9 4 8" xfId="3020"/>
    <cellStyle name="Обычный 7 9 4 9" xfId="3021"/>
    <cellStyle name="Обычный 7 9 5" xfId="3022"/>
    <cellStyle name="Обычный 7 9 6" xfId="3023"/>
    <cellStyle name="Обычный 7 9 7" xfId="3024"/>
    <cellStyle name="Обычный 7 9 8" xfId="3025"/>
    <cellStyle name="Обычный 7 9 9" xfId="3026"/>
    <cellStyle name="Обычный 7 90" xfId="3027"/>
    <cellStyle name="Обычный 7 91" xfId="3028"/>
    <cellStyle name="Обычный 7 92" xfId="3029"/>
    <cellStyle name="Обычный 7 93" xfId="3030"/>
    <cellStyle name="Обычный 7 94" xfId="3031"/>
    <cellStyle name="Обычный 7 95" xfId="3032"/>
    <cellStyle name="Обычный 7 96" xfId="3033"/>
    <cellStyle name="Обычный 7 97" xfId="3034"/>
    <cellStyle name="Обычный 7 98" xfId="3035"/>
    <cellStyle name="Обычный 7 99" xfId="3036"/>
    <cellStyle name="Обычный 70" xfId="3037"/>
    <cellStyle name="Обычный 71" xfId="3038"/>
    <cellStyle name="Обычный 74" xfId="3039"/>
    <cellStyle name="Обычный 75" xfId="3040"/>
    <cellStyle name="Обычный 76" xfId="3041"/>
    <cellStyle name="Обычный 77" xfId="3042"/>
    <cellStyle name="Обычный 78" xfId="3043"/>
    <cellStyle name="Обычный 79" xfId="3044"/>
    <cellStyle name="Обычный 8" xfId="3045"/>
    <cellStyle name="Обычный 8 10" xfId="3046"/>
    <cellStyle name="Обычный 8 10 2" xfId="3047"/>
    <cellStyle name="Обычный 8 100" xfId="3048"/>
    <cellStyle name="Обычный 8 101" xfId="3049"/>
    <cellStyle name="Обычный 8 102" xfId="3050"/>
    <cellStyle name="Обычный 8 103" xfId="3051"/>
    <cellStyle name="Обычный 8 104" xfId="3052"/>
    <cellStyle name="Обычный 8 105" xfId="3053"/>
    <cellStyle name="Обычный 8 106" xfId="3054"/>
    <cellStyle name="Обычный 8 107" xfId="3055"/>
    <cellStyle name="Обычный 8 108" xfId="3056"/>
    <cellStyle name="Обычный 8 109" xfId="3057"/>
    <cellStyle name="Обычный 8 11" xfId="3058"/>
    <cellStyle name="Обычный 8 11 2" xfId="3059"/>
    <cellStyle name="Обычный 8 110" xfId="3060"/>
    <cellStyle name="Обычный 8 111" xfId="3061"/>
    <cellStyle name="Обычный 8 112" xfId="3062"/>
    <cellStyle name="Обычный 8 113" xfId="3063"/>
    <cellStyle name="Обычный 8 114" xfId="3064"/>
    <cellStyle name="Обычный 8 115" xfId="3065"/>
    <cellStyle name="Обычный 8 116" xfId="3066"/>
    <cellStyle name="Обычный 8 117" xfId="3067"/>
    <cellStyle name="Обычный 8 118" xfId="3068"/>
    <cellStyle name="Обычный 8 119" xfId="3069"/>
    <cellStyle name="Обычный 8 12" xfId="3070"/>
    <cellStyle name="Обычный 8 12 2" xfId="3071"/>
    <cellStyle name="Обычный 8 120" xfId="3072"/>
    <cellStyle name="Обычный 8 121" xfId="3073"/>
    <cellStyle name="Обычный 8 122" xfId="3074"/>
    <cellStyle name="Обычный 8 123" xfId="3075"/>
    <cellStyle name="Обычный 8 124" xfId="3076"/>
    <cellStyle name="Обычный 8 125" xfId="3077"/>
    <cellStyle name="Обычный 8 126" xfId="3078"/>
    <cellStyle name="Обычный 8 127" xfId="3079"/>
    <cellStyle name="Обычный 8 128" xfId="3080"/>
    <cellStyle name="Обычный 8 129" xfId="3081"/>
    <cellStyle name="Обычный 8 13" xfId="3082"/>
    <cellStyle name="Обычный 8 130" xfId="3083"/>
    <cellStyle name="Обычный 8 131" xfId="3084"/>
    <cellStyle name="Обычный 8 132" xfId="3085"/>
    <cellStyle name="Обычный 8 133" xfId="3086"/>
    <cellStyle name="Обычный 8 134" xfId="3087"/>
    <cellStyle name="Обычный 8 135" xfId="3088"/>
    <cellStyle name="Обычный 8 136" xfId="3089"/>
    <cellStyle name="Обычный 8 137" xfId="3090"/>
    <cellStyle name="Обычный 8 138" xfId="3091"/>
    <cellStyle name="Обычный 8 139" xfId="3092"/>
    <cellStyle name="Обычный 8 14" xfId="3093"/>
    <cellStyle name="Обычный 8 140" xfId="3094"/>
    <cellStyle name="Обычный 8 141" xfId="3095"/>
    <cellStyle name="Обычный 8 142" xfId="3096"/>
    <cellStyle name="Обычный 8 143" xfId="3097"/>
    <cellStyle name="Обычный 8 144" xfId="3098"/>
    <cellStyle name="Обычный 8 145" xfId="3099"/>
    <cellStyle name="Обычный 8 146" xfId="3100"/>
    <cellStyle name="Обычный 8 147" xfId="3101"/>
    <cellStyle name="Обычный 8 148" xfId="3102"/>
    <cellStyle name="Обычный 8 149" xfId="3103"/>
    <cellStyle name="Обычный 8 15" xfId="3104"/>
    <cellStyle name="Обычный 8 150" xfId="3105"/>
    <cellStyle name="Обычный 8 151" xfId="3106"/>
    <cellStyle name="Обычный 8 152" xfId="3107"/>
    <cellStyle name="Обычный 8 153" xfId="3108"/>
    <cellStyle name="Обычный 8 154" xfId="3109"/>
    <cellStyle name="Обычный 8 155" xfId="3110"/>
    <cellStyle name="Обычный 8 156" xfId="3111"/>
    <cellStyle name="Обычный 8 157" xfId="3112"/>
    <cellStyle name="Обычный 8 158" xfId="3113"/>
    <cellStyle name="Обычный 8 159" xfId="3114"/>
    <cellStyle name="Обычный 8 16" xfId="3115"/>
    <cellStyle name="Обычный 8 160" xfId="3116"/>
    <cellStyle name="Обычный 8 161" xfId="3117"/>
    <cellStyle name="Обычный 8 162" xfId="3118"/>
    <cellStyle name="Обычный 8 163" xfId="3119"/>
    <cellStyle name="Обычный 8 164" xfId="3120"/>
    <cellStyle name="Обычный 8 165" xfId="3121"/>
    <cellStyle name="Обычный 8 166" xfId="3122"/>
    <cellStyle name="Обычный 8 167" xfId="3123"/>
    <cellStyle name="Обычный 8 168" xfId="3124"/>
    <cellStyle name="Обычный 8 169" xfId="3125"/>
    <cellStyle name="Обычный 8 17" xfId="3126"/>
    <cellStyle name="Обычный 8 170" xfId="3127"/>
    <cellStyle name="Обычный 8 171" xfId="3128"/>
    <cellStyle name="Обычный 8 172" xfId="3129"/>
    <cellStyle name="Обычный 8 173" xfId="3130"/>
    <cellStyle name="Обычный 8 174" xfId="3131"/>
    <cellStyle name="Обычный 8 175" xfId="3132"/>
    <cellStyle name="Обычный 8 176" xfId="3133"/>
    <cellStyle name="Обычный 8 177" xfId="3134"/>
    <cellStyle name="Обычный 8 178" xfId="3135"/>
    <cellStyle name="Обычный 8 179" xfId="3136"/>
    <cellStyle name="Обычный 8 18" xfId="3137"/>
    <cellStyle name="Обычный 8 180" xfId="3138"/>
    <cellStyle name="Обычный 8 181" xfId="3139"/>
    <cellStyle name="Обычный 8 182" xfId="3140"/>
    <cellStyle name="Обычный 8 183" xfId="3141"/>
    <cellStyle name="Обычный 8 184" xfId="3142"/>
    <cellStyle name="Обычный 8 185" xfId="3143"/>
    <cellStyle name="Обычный 8 186" xfId="3144"/>
    <cellStyle name="Обычный 8 187" xfId="3145"/>
    <cellStyle name="Обычный 8 188" xfId="3146"/>
    <cellStyle name="Обычный 8 189" xfId="3147"/>
    <cellStyle name="Обычный 8 19" xfId="3148"/>
    <cellStyle name="Обычный 8 190" xfId="3149"/>
    <cellStyle name="Обычный 8 191" xfId="3150"/>
    <cellStyle name="Обычный 8 192" xfId="3151"/>
    <cellStyle name="Обычный 8 193" xfId="3152"/>
    <cellStyle name="Обычный 8 194" xfId="3153"/>
    <cellStyle name="Обычный 8 195" xfId="3154"/>
    <cellStyle name="Обычный 8 196" xfId="3155"/>
    <cellStyle name="Обычный 8 197" xfId="3156"/>
    <cellStyle name="Обычный 8 198" xfId="3157"/>
    <cellStyle name="Обычный 8 199" xfId="3158"/>
    <cellStyle name="Обычный 8 2" xfId="3159"/>
    <cellStyle name="Обычный 8 2 2" xfId="3160"/>
    <cellStyle name="Обычный 8 20" xfId="3161"/>
    <cellStyle name="Обычный 8 200" xfId="3162"/>
    <cellStyle name="Обычный 8 201" xfId="3163"/>
    <cellStyle name="Обычный 8 21" xfId="3164"/>
    <cellStyle name="Обычный 8 22" xfId="3165"/>
    <cellStyle name="Обычный 8 23" xfId="3166"/>
    <cellStyle name="Обычный 8 24" xfId="3167"/>
    <cellStyle name="Обычный 8 25" xfId="3168"/>
    <cellStyle name="Обычный 8 26" xfId="3169"/>
    <cellStyle name="Обычный 8 27" xfId="3170"/>
    <cellStyle name="Обычный 8 28" xfId="3171"/>
    <cellStyle name="Обычный 8 29" xfId="3172"/>
    <cellStyle name="Обычный 8 3" xfId="3173"/>
    <cellStyle name="Обычный 8 3 10" xfId="3174"/>
    <cellStyle name="Обычный 8 3 2" xfId="3175"/>
    <cellStyle name="Обычный 8 3 2 2" xfId="3176"/>
    <cellStyle name="Обычный 8 3 2 3" xfId="3177"/>
    <cellStyle name="Обычный 8 3 2 4" xfId="3178"/>
    <cellStyle name="Обычный 8 3 2 5" xfId="3179"/>
    <cellStyle name="Обычный 8 3 2 6" xfId="3180"/>
    <cellStyle name="Обычный 8 3 2 7" xfId="3181"/>
    <cellStyle name="Обычный 8 3 2 8" xfId="3182"/>
    <cellStyle name="Обычный 8 3 2 9" xfId="3183"/>
    <cellStyle name="Обычный 8 3 3" xfId="3184"/>
    <cellStyle name="Обычный 8 3 4" xfId="3185"/>
    <cellStyle name="Обычный 8 3 5" xfId="3186"/>
    <cellStyle name="Обычный 8 3 6" xfId="3187"/>
    <cellStyle name="Обычный 8 3 7" xfId="3188"/>
    <cellStyle name="Обычный 8 3 8" xfId="3189"/>
    <cellStyle name="Обычный 8 3 9" xfId="3190"/>
    <cellStyle name="Обычный 8 30" xfId="3191"/>
    <cellStyle name="Обычный 8 31" xfId="3192"/>
    <cellStyle name="Обычный 8 32" xfId="3193"/>
    <cellStyle name="Обычный 8 33" xfId="3194"/>
    <cellStyle name="Обычный 8 34" xfId="3195"/>
    <cellStyle name="Обычный 8 35" xfId="3196"/>
    <cellStyle name="Обычный 8 36" xfId="3197"/>
    <cellStyle name="Обычный 8 37" xfId="3198"/>
    <cellStyle name="Обычный 8 38" xfId="3199"/>
    <cellStyle name="Обычный 8 39" xfId="3200"/>
    <cellStyle name="Обычный 8 4" xfId="3201"/>
    <cellStyle name="Обычный 8 4 2" xfId="3202"/>
    <cellStyle name="Обычный 8 4 3" xfId="3203"/>
    <cellStyle name="Обычный 8 4 4" xfId="3204"/>
    <cellStyle name="Обычный 8 4 5" xfId="3205"/>
    <cellStyle name="Обычный 8 4 6" xfId="3206"/>
    <cellStyle name="Обычный 8 4 7" xfId="3207"/>
    <cellStyle name="Обычный 8 4 8" xfId="3208"/>
    <cellStyle name="Обычный 8 4 9" xfId="3209"/>
    <cellStyle name="Обычный 8 40" xfId="3210"/>
    <cellStyle name="Обычный 8 41" xfId="3211"/>
    <cellStyle name="Обычный 8 42" xfId="3212"/>
    <cellStyle name="Обычный 8 43" xfId="3213"/>
    <cellStyle name="Обычный 8 44" xfId="3214"/>
    <cellStyle name="Обычный 8 45" xfId="3215"/>
    <cellStyle name="Обычный 8 46" xfId="3216"/>
    <cellStyle name="Обычный 8 47" xfId="3217"/>
    <cellStyle name="Обычный 8 48" xfId="3218"/>
    <cellStyle name="Обычный 8 49" xfId="3219"/>
    <cellStyle name="Обычный 8 5" xfId="3220"/>
    <cellStyle name="Обычный 8 5 2" xfId="3221"/>
    <cellStyle name="Обычный 8 50" xfId="3222"/>
    <cellStyle name="Обычный 8 51" xfId="3223"/>
    <cellStyle name="Обычный 8 52" xfId="3224"/>
    <cellStyle name="Обычный 8 53" xfId="3225"/>
    <cellStyle name="Обычный 8 54" xfId="3226"/>
    <cellStyle name="Обычный 8 55" xfId="3227"/>
    <cellStyle name="Обычный 8 56" xfId="3228"/>
    <cellStyle name="Обычный 8 57" xfId="3229"/>
    <cellStyle name="Обычный 8 58" xfId="3230"/>
    <cellStyle name="Обычный 8 59" xfId="3231"/>
    <cellStyle name="Обычный 8 6" xfId="3232"/>
    <cellStyle name="Обычный 8 6 2" xfId="3233"/>
    <cellStyle name="Обычный 8 60" xfId="3234"/>
    <cellStyle name="Обычный 8 61" xfId="3235"/>
    <cellStyle name="Обычный 8 62" xfId="3236"/>
    <cellStyle name="Обычный 8 63" xfId="3237"/>
    <cellStyle name="Обычный 8 64" xfId="3238"/>
    <cellStyle name="Обычный 8 65" xfId="3239"/>
    <cellStyle name="Обычный 8 66" xfId="3240"/>
    <cellStyle name="Обычный 8 67" xfId="3241"/>
    <cellStyle name="Обычный 8 68" xfId="3242"/>
    <cellStyle name="Обычный 8 69" xfId="3243"/>
    <cellStyle name="Обычный 8 7" xfId="3244"/>
    <cellStyle name="Обычный 8 7 2" xfId="3245"/>
    <cellStyle name="Обычный 8 70" xfId="3246"/>
    <cellStyle name="Обычный 8 71" xfId="3247"/>
    <cellStyle name="Обычный 8 72" xfId="3248"/>
    <cellStyle name="Обычный 8 73" xfId="3249"/>
    <cellStyle name="Обычный 8 74" xfId="3250"/>
    <cellStyle name="Обычный 8 75" xfId="3251"/>
    <cellStyle name="Обычный 8 76" xfId="3252"/>
    <cellStyle name="Обычный 8 77" xfId="3253"/>
    <cellStyle name="Обычный 8 78" xfId="3254"/>
    <cellStyle name="Обычный 8 79" xfId="3255"/>
    <cellStyle name="Обычный 8 8" xfId="3256"/>
    <cellStyle name="Обычный 8 8 2" xfId="3257"/>
    <cellStyle name="Обычный 8 80" xfId="3258"/>
    <cellStyle name="Обычный 8 81" xfId="3259"/>
    <cellStyle name="Обычный 8 82" xfId="3260"/>
    <cellStyle name="Обычный 8 83" xfId="3261"/>
    <cellStyle name="Обычный 8 84" xfId="3262"/>
    <cellStyle name="Обычный 8 85" xfId="3263"/>
    <cellStyle name="Обычный 8 86" xfId="3264"/>
    <cellStyle name="Обычный 8 87" xfId="3265"/>
    <cellStyle name="Обычный 8 88" xfId="3266"/>
    <cellStyle name="Обычный 8 89" xfId="3267"/>
    <cellStyle name="Обычный 8 9" xfId="3268"/>
    <cellStyle name="Обычный 8 9 2" xfId="3269"/>
    <cellStyle name="Обычный 8 90" xfId="3270"/>
    <cellStyle name="Обычный 8 91" xfId="3271"/>
    <cellStyle name="Обычный 8 92" xfId="3272"/>
    <cellStyle name="Обычный 8 93" xfId="3273"/>
    <cellStyle name="Обычный 8 94" xfId="3274"/>
    <cellStyle name="Обычный 8 95" xfId="3275"/>
    <cellStyle name="Обычный 8 96" xfId="3276"/>
    <cellStyle name="Обычный 8 97" xfId="3277"/>
    <cellStyle name="Обычный 8 98" xfId="3278"/>
    <cellStyle name="Обычный 8 99" xfId="3279"/>
    <cellStyle name="Обычный 80" xfId="3280"/>
    <cellStyle name="Обычный 81" xfId="3281"/>
    <cellStyle name="Обычный 82" xfId="3282"/>
    <cellStyle name="Обычный 83" xfId="3283"/>
    <cellStyle name="Обычный 84" xfId="3284"/>
    <cellStyle name="Обычный 85" xfId="3285"/>
    <cellStyle name="Обычный 86" xfId="3286"/>
    <cellStyle name="Обычный 87" xfId="3287"/>
    <cellStyle name="Обычный 88" xfId="3288"/>
    <cellStyle name="Обычный 89" xfId="3289"/>
    <cellStyle name="Обычный 9" xfId="3290"/>
    <cellStyle name="Обычный 9 10" xfId="3291"/>
    <cellStyle name="Обычный 9 100" xfId="3292"/>
    <cellStyle name="Обычный 9 101" xfId="3293"/>
    <cellStyle name="Обычный 9 102" xfId="3294"/>
    <cellStyle name="Обычный 9 103" xfId="3295"/>
    <cellStyle name="Обычный 9 104" xfId="3296"/>
    <cellStyle name="Обычный 9 105" xfId="3297"/>
    <cellStyle name="Обычный 9 106" xfId="3298"/>
    <cellStyle name="Обычный 9 107" xfId="3299"/>
    <cellStyle name="Обычный 9 108" xfId="3300"/>
    <cellStyle name="Обычный 9 109" xfId="3301"/>
    <cellStyle name="Обычный 9 11" xfId="3302"/>
    <cellStyle name="Обычный 9 110" xfId="3303"/>
    <cellStyle name="Обычный 9 111" xfId="3304"/>
    <cellStyle name="Обычный 9 112" xfId="3305"/>
    <cellStyle name="Обычный 9 113" xfId="3306"/>
    <cellStyle name="Обычный 9 114" xfId="3307"/>
    <cellStyle name="Обычный 9 115" xfId="3308"/>
    <cellStyle name="Обычный 9 116" xfId="3309"/>
    <cellStyle name="Обычный 9 117" xfId="3310"/>
    <cellStyle name="Обычный 9 118" xfId="3311"/>
    <cellStyle name="Обычный 9 119" xfId="3312"/>
    <cellStyle name="Обычный 9 12" xfId="3313"/>
    <cellStyle name="Обычный 9 120" xfId="3314"/>
    <cellStyle name="Обычный 9 121" xfId="3315"/>
    <cellStyle name="Обычный 9 122" xfId="3316"/>
    <cellStyle name="Обычный 9 123" xfId="3317"/>
    <cellStyle name="Обычный 9 124" xfId="3318"/>
    <cellStyle name="Обычный 9 125" xfId="3319"/>
    <cellStyle name="Обычный 9 126" xfId="3320"/>
    <cellStyle name="Обычный 9 127" xfId="3321"/>
    <cellStyle name="Обычный 9 128" xfId="3322"/>
    <cellStyle name="Обычный 9 129" xfId="3323"/>
    <cellStyle name="Обычный 9 13" xfId="3324"/>
    <cellStyle name="Обычный 9 130" xfId="3325"/>
    <cellStyle name="Обычный 9 131" xfId="3326"/>
    <cellStyle name="Обычный 9 132" xfId="3327"/>
    <cellStyle name="Обычный 9 133" xfId="3328"/>
    <cellStyle name="Обычный 9 134" xfId="3329"/>
    <cellStyle name="Обычный 9 135" xfId="3330"/>
    <cellStyle name="Обычный 9 136" xfId="3331"/>
    <cellStyle name="Обычный 9 137" xfId="3332"/>
    <cellStyle name="Обычный 9 138" xfId="3333"/>
    <cellStyle name="Обычный 9 139" xfId="3334"/>
    <cellStyle name="Обычный 9 14" xfId="3335"/>
    <cellStyle name="Обычный 9 140" xfId="3336"/>
    <cellStyle name="Обычный 9 141" xfId="3337"/>
    <cellStyle name="Обычный 9 142" xfId="3338"/>
    <cellStyle name="Обычный 9 143" xfId="3339"/>
    <cellStyle name="Обычный 9 144" xfId="3340"/>
    <cellStyle name="Обычный 9 145" xfId="3341"/>
    <cellStyle name="Обычный 9 146" xfId="3342"/>
    <cellStyle name="Обычный 9 147" xfId="3343"/>
    <cellStyle name="Обычный 9 148" xfId="3344"/>
    <cellStyle name="Обычный 9 149" xfId="3345"/>
    <cellStyle name="Обычный 9 15" xfId="3346"/>
    <cellStyle name="Обычный 9 150" xfId="3347"/>
    <cellStyle name="Обычный 9 151" xfId="3348"/>
    <cellStyle name="Обычный 9 152" xfId="3349"/>
    <cellStyle name="Обычный 9 153" xfId="3350"/>
    <cellStyle name="Обычный 9 154" xfId="3351"/>
    <cellStyle name="Обычный 9 155" xfId="3352"/>
    <cellStyle name="Обычный 9 156" xfId="3353"/>
    <cellStyle name="Обычный 9 157" xfId="3354"/>
    <cellStyle name="Обычный 9 158" xfId="3355"/>
    <cellStyle name="Обычный 9 159" xfId="3356"/>
    <cellStyle name="Обычный 9 16" xfId="3357"/>
    <cellStyle name="Обычный 9 160" xfId="3358"/>
    <cellStyle name="Обычный 9 161" xfId="3359"/>
    <cellStyle name="Обычный 9 162" xfId="3360"/>
    <cellStyle name="Обычный 9 163" xfId="3361"/>
    <cellStyle name="Обычный 9 164" xfId="3362"/>
    <cellStyle name="Обычный 9 165" xfId="3363"/>
    <cellStyle name="Обычный 9 166" xfId="3364"/>
    <cellStyle name="Обычный 9 167" xfId="3365"/>
    <cellStyle name="Обычный 9 168" xfId="3366"/>
    <cellStyle name="Обычный 9 169" xfId="3367"/>
    <cellStyle name="Обычный 9 17" xfId="3368"/>
    <cellStyle name="Обычный 9 170" xfId="3369"/>
    <cellStyle name="Обычный 9 171" xfId="3370"/>
    <cellStyle name="Обычный 9 172" xfId="3371"/>
    <cellStyle name="Обычный 9 173" xfId="3372"/>
    <cellStyle name="Обычный 9 174" xfId="3373"/>
    <cellStyle name="Обычный 9 175" xfId="3374"/>
    <cellStyle name="Обычный 9 176" xfId="3375"/>
    <cellStyle name="Обычный 9 177" xfId="3376"/>
    <cellStyle name="Обычный 9 178" xfId="3377"/>
    <cellStyle name="Обычный 9 179" xfId="3378"/>
    <cellStyle name="Обычный 9 18" xfId="3379"/>
    <cellStyle name="Обычный 9 180" xfId="3380"/>
    <cellStyle name="Обычный 9 181" xfId="3381"/>
    <cellStyle name="Обычный 9 182" xfId="3382"/>
    <cellStyle name="Обычный 9 183" xfId="3383"/>
    <cellStyle name="Обычный 9 184" xfId="3384"/>
    <cellStyle name="Обычный 9 185" xfId="3385"/>
    <cellStyle name="Обычный 9 186" xfId="3386"/>
    <cellStyle name="Обычный 9 187" xfId="3387"/>
    <cellStyle name="Обычный 9 188" xfId="3388"/>
    <cellStyle name="Обычный 9 189" xfId="3389"/>
    <cellStyle name="Обычный 9 19" xfId="3390"/>
    <cellStyle name="Обычный 9 190" xfId="3391"/>
    <cellStyle name="Обычный 9 191" xfId="3392"/>
    <cellStyle name="Обычный 9 192" xfId="3393"/>
    <cellStyle name="Обычный 9 193" xfId="3394"/>
    <cellStyle name="Обычный 9 194" xfId="3395"/>
    <cellStyle name="Обычный 9 195" xfId="3396"/>
    <cellStyle name="Обычный 9 196" xfId="3397"/>
    <cellStyle name="Обычный 9 197" xfId="3398"/>
    <cellStyle name="Обычный 9 198" xfId="3399"/>
    <cellStyle name="Обычный 9 199" xfId="3400"/>
    <cellStyle name="Обычный 9 2" xfId="3401"/>
    <cellStyle name="Обычный 9 2 2" xfId="3402"/>
    <cellStyle name="Обычный 9 20" xfId="3403"/>
    <cellStyle name="Обычный 9 200" xfId="3404"/>
    <cellStyle name="Обычный 9 201" xfId="3405"/>
    <cellStyle name="Обычный 9 21" xfId="3406"/>
    <cellStyle name="Обычный 9 22" xfId="3407"/>
    <cellStyle name="Обычный 9 23" xfId="3408"/>
    <cellStyle name="Обычный 9 24" xfId="3409"/>
    <cellStyle name="Обычный 9 25" xfId="3410"/>
    <cellStyle name="Обычный 9 26" xfId="3411"/>
    <cellStyle name="Обычный 9 27" xfId="3412"/>
    <cellStyle name="Обычный 9 28" xfId="3413"/>
    <cellStyle name="Обычный 9 29" xfId="3414"/>
    <cellStyle name="Обычный 9 3" xfId="3415"/>
    <cellStyle name="Обычный 9 30" xfId="3416"/>
    <cellStyle name="Обычный 9 31" xfId="3417"/>
    <cellStyle name="Обычный 9 32" xfId="3418"/>
    <cellStyle name="Обычный 9 33" xfId="3419"/>
    <cellStyle name="Обычный 9 34" xfId="3420"/>
    <cellStyle name="Обычный 9 35" xfId="3421"/>
    <cellStyle name="Обычный 9 36" xfId="3422"/>
    <cellStyle name="Обычный 9 37" xfId="3423"/>
    <cellStyle name="Обычный 9 38" xfId="3424"/>
    <cellStyle name="Обычный 9 39" xfId="3425"/>
    <cellStyle name="Обычный 9 4" xfId="3426"/>
    <cellStyle name="Обычный 9 40" xfId="3427"/>
    <cellStyle name="Обычный 9 41" xfId="3428"/>
    <cellStyle name="Обычный 9 42" xfId="3429"/>
    <cellStyle name="Обычный 9 43" xfId="3430"/>
    <cellStyle name="Обычный 9 44" xfId="3431"/>
    <cellStyle name="Обычный 9 45" xfId="3432"/>
    <cellStyle name="Обычный 9 46" xfId="3433"/>
    <cellStyle name="Обычный 9 47" xfId="3434"/>
    <cellStyle name="Обычный 9 48" xfId="3435"/>
    <cellStyle name="Обычный 9 49" xfId="3436"/>
    <cellStyle name="Обычный 9 5" xfId="3437"/>
    <cellStyle name="Обычный 9 50" xfId="3438"/>
    <cellStyle name="Обычный 9 51" xfId="3439"/>
    <cellStyle name="Обычный 9 52" xfId="3440"/>
    <cellStyle name="Обычный 9 53" xfId="3441"/>
    <cellStyle name="Обычный 9 54" xfId="3442"/>
    <cellStyle name="Обычный 9 55" xfId="3443"/>
    <cellStyle name="Обычный 9 56" xfId="3444"/>
    <cellStyle name="Обычный 9 57" xfId="3445"/>
    <cellStyle name="Обычный 9 58" xfId="3446"/>
    <cellStyle name="Обычный 9 59" xfId="3447"/>
    <cellStyle name="Обычный 9 6" xfId="3448"/>
    <cellStyle name="Обычный 9 60" xfId="3449"/>
    <cellStyle name="Обычный 9 61" xfId="3450"/>
    <cellStyle name="Обычный 9 62" xfId="3451"/>
    <cellStyle name="Обычный 9 63" xfId="3452"/>
    <cellStyle name="Обычный 9 64" xfId="3453"/>
    <cellStyle name="Обычный 9 65" xfId="3454"/>
    <cellStyle name="Обычный 9 66" xfId="3455"/>
    <cellStyle name="Обычный 9 67" xfId="3456"/>
    <cellStyle name="Обычный 9 68" xfId="3457"/>
    <cellStyle name="Обычный 9 69" xfId="3458"/>
    <cellStyle name="Обычный 9 7" xfId="3459"/>
    <cellStyle name="Обычный 9 70" xfId="3460"/>
    <cellStyle name="Обычный 9 71" xfId="3461"/>
    <cellStyle name="Обычный 9 72" xfId="3462"/>
    <cellStyle name="Обычный 9 73" xfId="3463"/>
    <cellStyle name="Обычный 9 74" xfId="3464"/>
    <cellStyle name="Обычный 9 75" xfId="3465"/>
    <cellStyle name="Обычный 9 76" xfId="3466"/>
    <cellStyle name="Обычный 9 77" xfId="3467"/>
    <cellStyle name="Обычный 9 78" xfId="3468"/>
    <cellStyle name="Обычный 9 79" xfId="3469"/>
    <cellStyle name="Обычный 9 8" xfId="3470"/>
    <cellStyle name="Обычный 9 80" xfId="3471"/>
    <cellStyle name="Обычный 9 81" xfId="3472"/>
    <cellStyle name="Обычный 9 82" xfId="3473"/>
    <cellStyle name="Обычный 9 83" xfId="3474"/>
    <cellStyle name="Обычный 9 84" xfId="3475"/>
    <cellStyle name="Обычный 9 85" xfId="3476"/>
    <cellStyle name="Обычный 9 86" xfId="3477"/>
    <cellStyle name="Обычный 9 87" xfId="3478"/>
    <cellStyle name="Обычный 9 88" xfId="3479"/>
    <cellStyle name="Обычный 9 89" xfId="3480"/>
    <cellStyle name="Обычный 9 9" xfId="3481"/>
    <cellStyle name="Обычный 9 90" xfId="3482"/>
    <cellStyle name="Обычный 9 91" xfId="3483"/>
    <cellStyle name="Обычный 9 92" xfId="3484"/>
    <cellStyle name="Обычный 9 93" xfId="3485"/>
    <cellStyle name="Обычный 9 94" xfId="3486"/>
    <cellStyle name="Обычный 9 95" xfId="3487"/>
    <cellStyle name="Обычный 9 96" xfId="3488"/>
    <cellStyle name="Обычный 9 97" xfId="3489"/>
    <cellStyle name="Обычный 9 98" xfId="3490"/>
    <cellStyle name="Обычный 9 99" xfId="3491"/>
    <cellStyle name="Обычный 90" xfId="3492"/>
    <cellStyle name="Обычный 93" xfId="3493"/>
    <cellStyle name="Обычный 94" xfId="3494"/>
    <cellStyle name="Обычный 95" xfId="3495"/>
    <cellStyle name="Обычный 96" xfId="3496"/>
    <cellStyle name="Обычный 97" xfId="3497"/>
    <cellStyle name="Обычный 98" xfId="3498"/>
    <cellStyle name="Обычный 99" xfId="3499"/>
    <cellStyle name="Процентный 2" xfId="3500"/>
    <cellStyle name="Процентный 2 2" xfId="3501"/>
    <cellStyle name="Процентный 2 2 2" xfId="3502"/>
    <cellStyle name="Процентный 2 3" xfId="3503"/>
    <cellStyle name="Процентный 3" xfId="3504"/>
    <cellStyle name="Процентный 3 2" xfId="3505"/>
    <cellStyle name="Процентный 4" xfId="3506"/>
    <cellStyle name="Стиль 1" xfId="3507"/>
    <cellStyle name="Стиль 1 2" xfId="3508"/>
    <cellStyle name="Тысячи [0]_Число" xfId="3509"/>
    <cellStyle name="Тысячи_Число" xfId="3510"/>
    <cellStyle name="Финансовый [0] 2" xfId="3511"/>
    <cellStyle name="Финансовый [0] 2 2" xfId="3512"/>
    <cellStyle name="Финансовый 10" xfId="3513"/>
    <cellStyle name="Финансовый 10 10" xfId="3514"/>
    <cellStyle name="Финансовый 10 2" xfId="3515"/>
    <cellStyle name="Финансовый 10 2 2" xfId="3516"/>
    <cellStyle name="Финансовый 10 2 3" xfId="3517"/>
    <cellStyle name="Финансовый 10 2 4" xfId="3518"/>
    <cellStyle name="Финансовый 10 2 5" xfId="3519"/>
    <cellStyle name="Финансовый 10 2 6" xfId="3520"/>
    <cellStyle name="Финансовый 10 2 7" xfId="3521"/>
    <cellStyle name="Финансовый 10 2 8" xfId="3522"/>
    <cellStyle name="Финансовый 10 2 9" xfId="3523"/>
    <cellStyle name="Финансовый 10 3" xfId="3524"/>
    <cellStyle name="Финансовый 10 4" xfId="3525"/>
    <cellStyle name="Финансовый 10 5" xfId="3526"/>
    <cellStyle name="Финансовый 10 6" xfId="3527"/>
    <cellStyle name="Финансовый 10 7" xfId="3528"/>
    <cellStyle name="Финансовый 10 8" xfId="3529"/>
    <cellStyle name="Финансовый 10 9" xfId="3530"/>
    <cellStyle name="Финансовый 11" xfId="3531"/>
    <cellStyle name="Финансовый 11 10" xfId="3532"/>
    <cellStyle name="Финансовый 11 2" xfId="3533"/>
    <cellStyle name="Финансовый 11 2 2" xfId="3534"/>
    <cellStyle name="Финансовый 11 2 3" xfId="3535"/>
    <cellStyle name="Финансовый 11 2 4" xfId="3536"/>
    <cellStyle name="Финансовый 11 2 5" xfId="3537"/>
    <cellStyle name="Финансовый 11 2 6" xfId="3538"/>
    <cellStyle name="Финансовый 11 2 7" xfId="3539"/>
    <cellStyle name="Финансовый 11 2 8" xfId="3540"/>
    <cellStyle name="Финансовый 11 2 9" xfId="3541"/>
    <cellStyle name="Финансовый 11 3" xfId="3542"/>
    <cellStyle name="Финансовый 11 4" xfId="3543"/>
    <cellStyle name="Финансовый 11 5" xfId="3544"/>
    <cellStyle name="Финансовый 11 6" xfId="3545"/>
    <cellStyle name="Финансовый 11 7" xfId="3546"/>
    <cellStyle name="Финансовый 11 8" xfId="3547"/>
    <cellStyle name="Финансовый 11 9" xfId="3548"/>
    <cellStyle name="Финансовый 2" xfId="3549"/>
    <cellStyle name="Финансовый 2 2" xfId="3550"/>
    <cellStyle name="Финансовый 2 2 2" xfId="3551"/>
    <cellStyle name="Финансовый 2 2 2 2" xfId="3552"/>
    <cellStyle name="Финансовый 2 2 3" xfId="3553"/>
    <cellStyle name="Финансовый 2 3" xfId="3554"/>
    <cellStyle name="Финансовый 2 3 2" xfId="3555"/>
    <cellStyle name="Финансовый 2 4" xfId="3556"/>
    <cellStyle name="Финансовый 2 5" xfId="3557"/>
    <cellStyle name="Финансовый 2 6" xfId="3558"/>
    <cellStyle name="Финансовый 3" xfId="3559"/>
    <cellStyle name="Финансовый 3 10" xfId="3560"/>
    <cellStyle name="Финансовый 3 11" xfId="3561"/>
    <cellStyle name="Финансовый 3 12" xfId="3562"/>
    <cellStyle name="Финансовый 3 2" xfId="3563"/>
    <cellStyle name="Финансовый 3 2 10" xfId="3564"/>
    <cellStyle name="Финансовый 3 2 10 2" xfId="3565"/>
    <cellStyle name="Финансовый 3 2 10 3" xfId="3566"/>
    <cellStyle name="Финансовый 3 2 10 4" xfId="3567"/>
    <cellStyle name="Финансовый 3 2 10 5" xfId="3568"/>
    <cellStyle name="Финансовый 3 2 10 6" xfId="3569"/>
    <cellStyle name="Финансовый 3 2 10 7" xfId="3570"/>
    <cellStyle name="Финансовый 3 2 10 8" xfId="3571"/>
    <cellStyle name="Финансовый 3 2 10 9" xfId="3572"/>
    <cellStyle name="Финансовый 3 2 11" xfId="3573"/>
    <cellStyle name="Финансовый 3 2 12" xfId="3574"/>
    <cellStyle name="Финансовый 3 2 13" xfId="3575"/>
    <cellStyle name="Финансовый 3 2 14" xfId="3576"/>
    <cellStyle name="Финансовый 3 2 15" xfId="3577"/>
    <cellStyle name="Финансовый 3 2 16" xfId="3578"/>
    <cellStyle name="Финансовый 3 2 17" xfId="3579"/>
    <cellStyle name="Финансовый 3 2 18" xfId="3580"/>
    <cellStyle name="Финансовый 3 2 2" xfId="3581"/>
    <cellStyle name="Финансовый 3 2 2 10" xfId="3582"/>
    <cellStyle name="Финансовый 3 2 2 11" xfId="3583"/>
    <cellStyle name="Финансовый 3 2 2 2" xfId="3584"/>
    <cellStyle name="Финансовый 3 2 2 2 10" xfId="3585"/>
    <cellStyle name="Финансовый 3 2 2 2 2" xfId="3586"/>
    <cellStyle name="Финансовый 3 2 2 2 2 2" xfId="3587"/>
    <cellStyle name="Финансовый 3 2 2 2 2 3" xfId="3588"/>
    <cellStyle name="Финансовый 3 2 2 2 2 4" xfId="3589"/>
    <cellStyle name="Финансовый 3 2 2 2 2 5" xfId="3590"/>
    <cellStyle name="Финансовый 3 2 2 2 2 6" xfId="3591"/>
    <cellStyle name="Финансовый 3 2 2 2 2 7" xfId="3592"/>
    <cellStyle name="Финансовый 3 2 2 2 2 8" xfId="3593"/>
    <cellStyle name="Финансовый 3 2 2 2 2 9" xfId="3594"/>
    <cellStyle name="Финансовый 3 2 2 2 3" xfId="3595"/>
    <cellStyle name="Финансовый 3 2 2 2 4" xfId="3596"/>
    <cellStyle name="Финансовый 3 2 2 2 5" xfId="3597"/>
    <cellStyle name="Финансовый 3 2 2 2 6" xfId="3598"/>
    <cellStyle name="Финансовый 3 2 2 2 7" xfId="3599"/>
    <cellStyle name="Финансовый 3 2 2 2 8" xfId="3600"/>
    <cellStyle name="Финансовый 3 2 2 2 9" xfId="3601"/>
    <cellStyle name="Финансовый 3 2 2 3" xfId="3602"/>
    <cellStyle name="Финансовый 3 2 2 3 2" xfId="3603"/>
    <cellStyle name="Финансовый 3 2 2 3 3" xfId="3604"/>
    <cellStyle name="Финансовый 3 2 2 3 4" xfId="3605"/>
    <cellStyle name="Финансовый 3 2 2 3 5" xfId="3606"/>
    <cellStyle name="Финансовый 3 2 2 3 6" xfId="3607"/>
    <cellStyle name="Финансовый 3 2 2 3 7" xfId="3608"/>
    <cellStyle name="Финансовый 3 2 2 3 8" xfId="3609"/>
    <cellStyle name="Финансовый 3 2 2 3 9" xfId="3610"/>
    <cellStyle name="Финансовый 3 2 2 4" xfId="3611"/>
    <cellStyle name="Финансовый 3 2 2 5" xfId="3612"/>
    <cellStyle name="Финансовый 3 2 2 6" xfId="3613"/>
    <cellStyle name="Финансовый 3 2 2 7" xfId="3614"/>
    <cellStyle name="Финансовый 3 2 2 8" xfId="3615"/>
    <cellStyle name="Финансовый 3 2 2 9" xfId="3616"/>
    <cellStyle name="Финансовый 3 2 3" xfId="3617"/>
    <cellStyle name="Финансовый 3 2 3 10" xfId="3618"/>
    <cellStyle name="Финансовый 3 2 3 2" xfId="3619"/>
    <cellStyle name="Финансовый 3 2 3 2 2" xfId="3620"/>
    <cellStyle name="Финансовый 3 2 3 2 3" xfId="3621"/>
    <cellStyle name="Финансовый 3 2 3 2 4" xfId="3622"/>
    <cellStyle name="Финансовый 3 2 3 2 5" xfId="3623"/>
    <cellStyle name="Финансовый 3 2 3 2 6" xfId="3624"/>
    <cellStyle name="Финансовый 3 2 3 2 7" xfId="3625"/>
    <cellStyle name="Финансовый 3 2 3 2 8" xfId="3626"/>
    <cellStyle name="Финансовый 3 2 3 2 9" xfId="3627"/>
    <cellStyle name="Финансовый 3 2 3 3" xfId="3628"/>
    <cellStyle name="Финансовый 3 2 3 4" xfId="3629"/>
    <cellStyle name="Финансовый 3 2 3 5" xfId="3630"/>
    <cellStyle name="Финансовый 3 2 3 6" xfId="3631"/>
    <cellStyle name="Финансовый 3 2 3 7" xfId="3632"/>
    <cellStyle name="Финансовый 3 2 3 8" xfId="3633"/>
    <cellStyle name="Финансовый 3 2 3 9" xfId="3634"/>
    <cellStyle name="Финансовый 3 2 4" xfId="3635"/>
    <cellStyle name="Финансовый 3 2 4 10" xfId="3636"/>
    <cellStyle name="Финансовый 3 2 4 2" xfId="3637"/>
    <cellStyle name="Финансовый 3 2 4 2 2" xfId="3638"/>
    <cellStyle name="Финансовый 3 2 4 2 3" xfId="3639"/>
    <cellStyle name="Финансовый 3 2 4 2 4" xfId="3640"/>
    <cellStyle name="Финансовый 3 2 4 2 5" xfId="3641"/>
    <cellStyle name="Финансовый 3 2 4 2 6" xfId="3642"/>
    <cellStyle name="Финансовый 3 2 4 2 7" xfId="3643"/>
    <cellStyle name="Финансовый 3 2 4 2 8" xfId="3644"/>
    <cellStyle name="Финансовый 3 2 4 2 9" xfId="3645"/>
    <cellStyle name="Финансовый 3 2 4 3" xfId="3646"/>
    <cellStyle name="Финансовый 3 2 4 4" xfId="3647"/>
    <cellStyle name="Финансовый 3 2 4 5" xfId="3648"/>
    <cellStyle name="Финансовый 3 2 4 6" xfId="3649"/>
    <cellStyle name="Финансовый 3 2 4 7" xfId="3650"/>
    <cellStyle name="Финансовый 3 2 4 8" xfId="3651"/>
    <cellStyle name="Финансовый 3 2 4 9" xfId="3652"/>
    <cellStyle name="Финансовый 3 2 5" xfId="3653"/>
    <cellStyle name="Финансовый 3 2 5 10" xfId="3654"/>
    <cellStyle name="Финансовый 3 2 5 2" xfId="3655"/>
    <cellStyle name="Финансовый 3 2 5 2 2" xfId="3656"/>
    <cellStyle name="Финансовый 3 2 5 2 3" xfId="3657"/>
    <cellStyle name="Финансовый 3 2 5 2 4" xfId="3658"/>
    <cellStyle name="Финансовый 3 2 5 2 5" xfId="3659"/>
    <cellStyle name="Финансовый 3 2 5 2 6" xfId="3660"/>
    <cellStyle name="Финансовый 3 2 5 2 7" xfId="3661"/>
    <cellStyle name="Финансовый 3 2 5 2 8" xfId="3662"/>
    <cellStyle name="Финансовый 3 2 5 2 9" xfId="3663"/>
    <cellStyle name="Финансовый 3 2 5 3" xfId="3664"/>
    <cellStyle name="Финансовый 3 2 5 4" xfId="3665"/>
    <cellStyle name="Финансовый 3 2 5 5" xfId="3666"/>
    <cellStyle name="Финансовый 3 2 5 6" xfId="3667"/>
    <cellStyle name="Финансовый 3 2 5 7" xfId="3668"/>
    <cellStyle name="Финансовый 3 2 5 8" xfId="3669"/>
    <cellStyle name="Финансовый 3 2 5 9" xfId="3670"/>
    <cellStyle name="Финансовый 3 2 6" xfId="3671"/>
    <cellStyle name="Финансовый 3 2 6 10" xfId="3672"/>
    <cellStyle name="Финансовый 3 2 6 2" xfId="3673"/>
    <cellStyle name="Финансовый 3 2 6 2 2" xfId="3674"/>
    <cellStyle name="Финансовый 3 2 6 2 3" xfId="3675"/>
    <cellStyle name="Финансовый 3 2 6 2 4" xfId="3676"/>
    <cellStyle name="Финансовый 3 2 6 2 5" xfId="3677"/>
    <cellStyle name="Финансовый 3 2 6 2 6" xfId="3678"/>
    <cellStyle name="Финансовый 3 2 6 2 7" xfId="3679"/>
    <cellStyle name="Финансовый 3 2 6 2 8" xfId="3680"/>
    <cellStyle name="Финансовый 3 2 6 2 9" xfId="3681"/>
    <cellStyle name="Финансовый 3 2 6 3" xfId="3682"/>
    <cellStyle name="Финансовый 3 2 6 4" xfId="3683"/>
    <cellStyle name="Финансовый 3 2 6 5" xfId="3684"/>
    <cellStyle name="Финансовый 3 2 6 6" xfId="3685"/>
    <cellStyle name="Финансовый 3 2 6 7" xfId="3686"/>
    <cellStyle name="Финансовый 3 2 6 8" xfId="3687"/>
    <cellStyle name="Финансовый 3 2 6 9" xfId="3688"/>
    <cellStyle name="Финансовый 3 2 7" xfId="3689"/>
    <cellStyle name="Финансовый 3 2 7 10" xfId="3690"/>
    <cellStyle name="Финансовый 3 2 7 2" xfId="3691"/>
    <cellStyle name="Финансовый 3 2 7 2 2" xfId="3692"/>
    <cellStyle name="Финансовый 3 2 7 2 3" xfId="3693"/>
    <cellStyle name="Финансовый 3 2 7 2 4" xfId="3694"/>
    <cellStyle name="Финансовый 3 2 7 2 5" xfId="3695"/>
    <cellStyle name="Финансовый 3 2 7 2 6" xfId="3696"/>
    <cellStyle name="Финансовый 3 2 7 2 7" xfId="3697"/>
    <cellStyle name="Финансовый 3 2 7 2 8" xfId="3698"/>
    <cellStyle name="Финансовый 3 2 7 2 9" xfId="3699"/>
    <cellStyle name="Финансовый 3 2 7 3" xfId="3700"/>
    <cellStyle name="Финансовый 3 2 7 4" xfId="3701"/>
    <cellStyle name="Финансовый 3 2 7 5" xfId="3702"/>
    <cellStyle name="Финансовый 3 2 7 6" xfId="3703"/>
    <cellStyle name="Финансовый 3 2 7 7" xfId="3704"/>
    <cellStyle name="Финансовый 3 2 7 8" xfId="3705"/>
    <cellStyle name="Финансовый 3 2 7 9" xfId="3706"/>
    <cellStyle name="Финансовый 3 2 8" xfId="3707"/>
    <cellStyle name="Финансовый 3 2 8 10" xfId="3708"/>
    <cellStyle name="Финансовый 3 2 8 11" xfId="3709"/>
    <cellStyle name="Финансовый 3 2 8 12" xfId="3710"/>
    <cellStyle name="Финансовый 3 2 8 2" xfId="3711"/>
    <cellStyle name="Финансовый 3 2 8 2 10" xfId="3712"/>
    <cellStyle name="Финансовый 3 2 8 2 2" xfId="3713"/>
    <cellStyle name="Финансовый 3 2 8 2 2 2" xfId="3714"/>
    <cellStyle name="Финансовый 3 2 8 2 2 3" xfId="3715"/>
    <cellStyle name="Финансовый 3 2 8 2 2 4" xfId="3716"/>
    <cellStyle name="Финансовый 3 2 8 2 2 5" xfId="3717"/>
    <cellStyle name="Финансовый 3 2 8 2 2 6" xfId="3718"/>
    <cellStyle name="Финансовый 3 2 8 2 2 7" xfId="3719"/>
    <cellStyle name="Финансовый 3 2 8 2 2 8" xfId="3720"/>
    <cellStyle name="Финансовый 3 2 8 2 2 9" xfId="3721"/>
    <cellStyle name="Финансовый 3 2 8 2 3" xfId="3722"/>
    <cellStyle name="Финансовый 3 2 8 2 4" xfId="3723"/>
    <cellStyle name="Финансовый 3 2 8 2 5" xfId="3724"/>
    <cellStyle name="Финансовый 3 2 8 2 6" xfId="3725"/>
    <cellStyle name="Финансовый 3 2 8 2 7" xfId="3726"/>
    <cellStyle name="Финансовый 3 2 8 2 8" xfId="3727"/>
    <cellStyle name="Финансовый 3 2 8 2 9" xfId="3728"/>
    <cellStyle name="Финансовый 3 2 8 3" xfId="3729"/>
    <cellStyle name="Финансовый 3 2 8 3 10" xfId="3730"/>
    <cellStyle name="Финансовый 3 2 8 3 2" xfId="3731"/>
    <cellStyle name="Финансовый 3 2 8 3 2 2" xfId="3732"/>
    <cellStyle name="Финансовый 3 2 8 3 2 3" xfId="3733"/>
    <cellStyle name="Финансовый 3 2 8 3 2 4" xfId="3734"/>
    <cellStyle name="Финансовый 3 2 8 3 2 5" xfId="3735"/>
    <cellStyle name="Финансовый 3 2 8 3 2 6" xfId="3736"/>
    <cellStyle name="Финансовый 3 2 8 3 2 7" xfId="3737"/>
    <cellStyle name="Финансовый 3 2 8 3 2 8" xfId="3738"/>
    <cellStyle name="Финансовый 3 2 8 3 2 9" xfId="3739"/>
    <cellStyle name="Финансовый 3 2 8 3 3" xfId="3740"/>
    <cellStyle name="Финансовый 3 2 8 3 4" xfId="3741"/>
    <cellStyle name="Финансовый 3 2 8 3 5" xfId="3742"/>
    <cellStyle name="Финансовый 3 2 8 3 6" xfId="3743"/>
    <cellStyle name="Финансовый 3 2 8 3 7" xfId="3744"/>
    <cellStyle name="Финансовый 3 2 8 3 8" xfId="3745"/>
    <cellStyle name="Финансовый 3 2 8 3 9" xfId="3746"/>
    <cellStyle name="Финансовый 3 2 8 4" xfId="3747"/>
    <cellStyle name="Финансовый 3 2 8 4 2" xfId="3748"/>
    <cellStyle name="Финансовый 3 2 8 4 3" xfId="3749"/>
    <cellStyle name="Финансовый 3 2 8 4 4" xfId="3750"/>
    <cellStyle name="Финансовый 3 2 8 4 5" xfId="3751"/>
    <cellStyle name="Финансовый 3 2 8 4 6" xfId="3752"/>
    <cellStyle name="Финансовый 3 2 8 4 7" xfId="3753"/>
    <cellStyle name="Финансовый 3 2 8 4 8" xfId="3754"/>
    <cellStyle name="Финансовый 3 2 8 4 9" xfId="3755"/>
    <cellStyle name="Финансовый 3 2 8 5" xfId="3756"/>
    <cellStyle name="Финансовый 3 2 8 6" xfId="3757"/>
    <cellStyle name="Финансовый 3 2 8 7" xfId="3758"/>
    <cellStyle name="Финансовый 3 2 8 8" xfId="3759"/>
    <cellStyle name="Финансовый 3 2 8 9" xfId="3760"/>
    <cellStyle name="Финансовый 3 2 9" xfId="3761"/>
    <cellStyle name="Финансовый 3 2 9 10" xfId="3762"/>
    <cellStyle name="Финансовый 3 2 9 11" xfId="3763"/>
    <cellStyle name="Финансовый 3 2 9 2" xfId="3764"/>
    <cellStyle name="Финансовый 3 2 9 2 10" xfId="3765"/>
    <cellStyle name="Финансовый 3 2 9 2 2" xfId="3766"/>
    <cellStyle name="Финансовый 3 2 9 2 2 2" xfId="3767"/>
    <cellStyle name="Финансовый 3 2 9 2 2 3" xfId="3768"/>
    <cellStyle name="Финансовый 3 2 9 2 2 4" xfId="3769"/>
    <cellStyle name="Финансовый 3 2 9 2 2 5" xfId="3770"/>
    <cellStyle name="Финансовый 3 2 9 2 2 6" xfId="3771"/>
    <cellStyle name="Финансовый 3 2 9 2 2 7" xfId="3772"/>
    <cellStyle name="Финансовый 3 2 9 2 2 8" xfId="3773"/>
    <cellStyle name="Финансовый 3 2 9 2 2 9" xfId="3774"/>
    <cellStyle name="Финансовый 3 2 9 2 3" xfId="3775"/>
    <cellStyle name="Финансовый 3 2 9 2 4" xfId="3776"/>
    <cellStyle name="Финансовый 3 2 9 2 5" xfId="3777"/>
    <cellStyle name="Финансовый 3 2 9 2 6" xfId="3778"/>
    <cellStyle name="Финансовый 3 2 9 2 7" xfId="3779"/>
    <cellStyle name="Финансовый 3 2 9 2 8" xfId="3780"/>
    <cellStyle name="Финансовый 3 2 9 2 9" xfId="3781"/>
    <cellStyle name="Финансовый 3 2 9 3" xfId="3782"/>
    <cellStyle name="Финансовый 3 2 9 3 2" xfId="3783"/>
    <cellStyle name="Финансовый 3 2 9 3 3" xfId="3784"/>
    <cellStyle name="Финансовый 3 2 9 3 4" xfId="3785"/>
    <cellStyle name="Финансовый 3 2 9 3 5" xfId="3786"/>
    <cellStyle name="Финансовый 3 2 9 3 6" xfId="3787"/>
    <cellStyle name="Финансовый 3 2 9 3 7" xfId="3788"/>
    <cellStyle name="Финансовый 3 2 9 3 8" xfId="3789"/>
    <cellStyle name="Финансовый 3 2 9 3 9" xfId="3790"/>
    <cellStyle name="Финансовый 3 2 9 4" xfId="3791"/>
    <cellStyle name="Финансовый 3 2 9 5" xfId="3792"/>
    <cellStyle name="Финансовый 3 2 9 6" xfId="3793"/>
    <cellStyle name="Финансовый 3 2 9 7" xfId="3794"/>
    <cellStyle name="Финансовый 3 2 9 8" xfId="3795"/>
    <cellStyle name="Финансовый 3 2 9 9" xfId="3796"/>
    <cellStyle name="Финансовый 3 3" xfId="3797"/>
    <cellStyle name="Финансовый 3 3 10" xfId="3798"/>
    <cellStyle name="Финансовый 3 3 2" xfId="3799"/>
    <cellStyle name="Финансовый 3 3 2 2" xfId="3800"/>
    <cellStyle name="Финансовый 3 3 2 3" xfId="3801"/>
    <cellStyle name="Финансовый 3 3 2 4" xfId="3802"/>
    <cellStyle name="Финансовый 3 3 2 5" xfId="3803"/>
    <cellStyle name="Финансовый 3 3 2 6" xfId="3804"/>
    <cellStyle name="Финансовый 3 3 2 7" xfId="3805"/>
    <cellStyle name="Финансовый 3 3 2 8" xfId="3806"/>
    <cellStyle name="Финансовый 3 3 2 9" xfId="3807"/>
    <cellStyle name="Финансовый 3 3 3" xfId="3808"/>
    <cellStyle name="Финансовый 3 3 4" xfId="3809"/>
    <cellStyle name="Финансовый 3 3 5" xfId="3810"/>
    <cellStyle name="Финансовый 3 3 6" xfId="3811"/>
    <cellStyle name="Финансовый 3 3 7" xfId="3812"/>
    <cellStyle name="Финансовый 3 3 8" xfId="3813"/>
    <cellStyle name="Финансовый 3 3 9" xfId="3814"/>
    <cellStyle name="Финансовый 3 4" xfId="3815"/>
    <cellStyle name="Финансовый 3 4 2" xfId="3816"/>
    <cellStyle name="Финансовый 3 4 3" xfId="3817"/>
    <cellStyle name="Финансовый 3 4 4" xfId="3818"/>
    <cellStyle name="Финансовый 3 4 5" xfId="3819"/>
    <cellStyle name="Финансовый 3 4 6" xfId="3820"/>
    <cellStyle name="Финансовый 3 4 7" xfId="3821"/>
    <cellStyle name="Финансовый 3 4 8" xfId="3822"/>
    <cellStyle name="Финансовый 3 4 9" xfId="3823"/>
    <cellStyle name="Финансовый 3 5" xfId="3824"/>
    <cellStyle name="Финансовый 3 6" xfId="3825"/>
    <cellStyle name="Финансовый 3 7" xfId="3826"/>
    <cellStyle name="Финансовый 3 8" xfId="3827"/>
    <cellStyle name="Финансовый 3 9" xfId="3828"/>
    <cellStyle name="Финансовый 4" xfId="3829"/>
    <cellStyle name="Финансовый 4 10" xfId="3830"/>
    <cellStyle name="Финансовый 4 11" xfId="3831"/>
    <cellStyle name="Финансовый 4 12" xfId="3832"/>
    <cellStyle name="Финансовый 4 13" xfId="3833"/>
    <cellStyle name="Финансовый 4 14" xfId="3834"/>
    <cellStyle name="Финансовый 4 15" xfId="3835"/>
    <cellStyle name="Финансовый 4 16" xfId="3836"/>
    <cellStyle name="Финансовый 4 17" xfId="3837"/>
    <cellStyle name="Финансовый 4 2" xfId="3838"/>
    <cellStyle name="Финансовый 4 2 2" xfId="3839"/>
    <cellStyle name="Финансовый 4 3" xfId="3840"/>
    <cellStyle name="Финансовый 4 3 10" xfId="3841"/>
    <cellStyle name="Финансовый 4 3 2" xfId="3842"/>
    <cellStyle name="Финансовый 4 3 2 2" xfId="3843"/>
    <cellStyle name="Финансовый 4 3 2 3" xfId="3844"/>
    <cellStyle name="Финансовый 4 3 2 4" xfId="3845"/>
    <cellStyle name="Финансовый 4 3 2 5" xfId="3846"/>
    <cellStyle name="Финансовый 4 3 2 6" xfId="3847"/>
    <cellStyle name="Финансовый 4 3 2 7" xfId="3848"/>
    <cellStyle name="Финансовый 4 3 2 8" xfId="3849"/>
    <cellStyle name="Финансовый 4 3 2 9" xfId="3850"/>
    <cellStyle name="Финансовый 4 3 3" xfId="3851"/>
    <cellStyle name="Финансовый 4 3 4" xfId="3852"/>
    <cellStyle name="Финансовый 4 3 5" xfId="3853"/>
    <cellStyle name="Финансовый 4 3 6" xfId="3854"/>
    <cellStyle name="Финансовый 4 3 7" xfId="3855"/>
    <cellStyle name="Финансовый 4 3 8" xfId="3856"/>
    <cellStyle name="Финансовый 4 3 9" xfId="3857"/>
    <cellStyle name="Финансовый 4 4" xfId="3858"/>
    <cellStyle name="Финансовый 4 4 10" xfId="3859"/>
    <cellStyle name="Финансовый 4 4 2" xfId="3860"/>
    <cellStyle name="Финансовый 4 4 2 2" xfId="3861"/>
    <cellStyle name="Финансовый 4 4 2 3" xfId="3862"/>
    <cellStyle name="Финансовый 4 4 2 4" xfId="3863"/>
    <cellStyle name="Финансовый 4 4 2 5" xfId="3864"/>
    <cellStyle name="Финансовый 4 4 2 6" xfId="3865"/>
    <cellStyle name="Финансовый 4 4 2 7" xfId="3866"/>
    <cellStyle name="Финансовый 4 4 2 8" xfId="3867"/>
    <cellStyle name="Финансовый 4 4 2 9" xfId="3868"/>
    <cellStyle name="Финансовый 4 4 3" xfId="3869"/>
    <cellStyle name="Финансовый 4 4 4" xfId="3870"/>
    <cellStyle name="Финансовый 4 4 5" xfId="3871"/>
    <cellStyle name="Финансовый 4 4 6" xfId="3872"/>
    <cellStyle name="Финансовый 4 4 7" xfId="3873"/>
    <cellStyle name="Финансовый 4 4 8" xfId="3874"/>
    <cellStyle name="Финансовый 4 4 9" xfId="3875"/>
    <cellStyle name="Финансовый 4 5" xfId="3876"/>
    <cellStyle name="Финансовый 4 5 10" xfId="3877"/>
    <cellStyle name="Финансовый 4 5 2" xfId="3878"/>
    <cellStyle name="Финансовый 4 5 2 2" xfId="3879"/>
    <cellStyle name="Финансовый 4 5 2 3" xfId="3880"/>
    <cellStyle name="Финансовый 4 5 2 4" xfId="3881"/>
    <cellStyle name="Финансовый 4 5 2 5" xfId="3882"/>
    <cellStyle name="Финансовый 4 5 2 6" xfId="3883"/>
    <cellStyle name="Финансовый 4 5 2 7" xfId="3884"/>
    <cellStyle name="Финансовый 4 5 2 8" xfId="3885"/>
    <cellStyle name="Финансовый 4 5 2 9" xfId="3886"/>
    <cellStyle name="Финансовый 4 5 3" xfId="3887"/>
    <cellStyle name="Финансовый 4 5 4" xfId="3888"/>
    <cellStyle name="Финансовый 4 5 5" xfId="3889"/>
    <cellStyle name="Финансовый 4 5 6" xfId="3890"/>
    <cellStyle name="Финансовый 4 5 7" xfId="3891"/>
    <cellStyle name="Финансовый 4 5 8" xfId="3892"/>
    <cellStyle name="Финансовый 4 5 9" xfId="3893"/>
    <cellStyle name="Финансовый 4 6" xfId="3894"/>
    <cellStyle name="Финансовый 4 6 10" xfId="3895"/>
    <cellStyle name="Финансовый 4 6 2" xfId="3896"/>
    <cellStyle name="Финансовый 4 6 2 2" xfId="3897"/>
    <cellStyle name="Финансовый 4 6 2 3" xfId="3898"/>
    <cellStyle name="Финансовый 4 6 2 4" xfId="3899"/>
    <cellStyle name="Финансовый 4 6 2 5" xfId="3900"/>
    <cellStyle name="Финансовый 4 6 2 6" xfId="3901"/>
    <cellStyle name="Финансовый 4 6 2 7" xfId="3902"/>
    <cellStyle name="Финансовый 4 6 2 8" xfId="3903"/>
    <cellStyle name="Финансовый 4 6 2 9" xfId="3904"/>
    <cellStyle name="Финансовый 4 6 3" xfId="3905"/>
    <cellStyle name="Финансовый 4 6 4" xfId="3906"/>
    <cellStyle name="Финансовый 4 6 5" xfId="3907"/>
    <cellStyle name="Финансовый 4 6 6" xfId="3908"/>
    <cellStyle name="Финансовый 4 6 7" xfId="3909"/>
    <cellStyle name="Финансовый 4 6 8" xfId="3910"/>
    <cellStyle name="Финансовый 4 6 9" xfId="3911"/>
    <cellStyle name="Финансовый 4 7" xfId="3912"/>
    <cellStyle name="Финансовый 4 7 10" xfId="3913"/>
    <cellStyle name="Финансовый 4 7 2" xfId="3914"/>
    <cellStyle name="Финансовый 4 7 2 2" xfId="3915"/>
    <cellStyle name="Финансовый 4 7 2 3" xfId="3916"/>
    <cellStyle name="Финансовый 4 7 2 4" xfId="3917"/>
    <cellStyle name="Финансовый 4 7 2 5" xfId="3918"/>
    <cellStyle name="Финансовый 4 7 2 6" xfId="3919"/>
    <cellStyle name="Финансовый 4 7 2 7" xfId="3920"/>
    <cellStyle name="Финансовый 4 7 2 8" xfId="3921"/>
    <cellStyle name="Финансовый 4 7 2 9" xfId="3922"/>
    <cellStyle name="Финансовый 4 7 3" xfId="3923"/>
    <cellStyle name="Финансовый 4 7 4" xfId="3924"/>
    <cellStyle name="Финансовый 4 7 5" xfId="3925"/>
    <cellStyle name="Финансовый 4 7 6" xfId="3926"/>
    <cellStyle name="Финансовый 4 7 7" xfId="3927"/>
    <cellStyle name="Финансовый 4 7 8" xfId="3928"/>
    <cellStyle name="Финансовый 4 7 9" xfId="3929"/>
    <cellStyle name="Финансовый 4 8" xfId="3930"/>
    <cellStyle name="Финансовый 4 8 10" xfId="3931"/>
    <cellStyle name="Финансовый 4 8 11" xfId="3932"/>
    <cellStyle name="Финансовый 4 8 12" xfId="3933"/>
    <cellStyle name="Финансовый 4 8 2" xfId="3934"/>
    <cellStyle name="Финансовый 4 8 2 10" xfId="3935"/>
    <cellStyle name="Финансовый 4 8 2 2" xfId="3936"/>
    <cellStyle name="Финансовый 4 8 2 2 2" xfId="3937"/>
    <cellStyle name="Финансовый 4 8 2 2 3" xfId="3938"/>
    <cellStyle name="Финансовый 4 8 2 2 4" xfId="3939"/>
    <cellStyle name="Финансовый 4 8 2 2 5" xfId="3940"/>
    <cellStyle name="Финансовый 4 8 2 2 6" xfId="3941"/>
    <cellStyle name="Финансовый 4 8 2 2 7" xfId="3942"/>
    <cellStyle name="Финансовый 4 8 2 2 8" xfId="3943"/>
    <cellStyle name="Финансовый 4 8 2 2 9" xfId="3944"/>
    <cellStyle name="Финансовый 4 8 2 3" xfId="3945"/>
    <cellStyle name="Финансовый 4 8 2 4" xfId="3946"/>
    <cellStyle name="Финансовый 4 8 2 5" xfId="3947"/>
    <cellStyle name="Финансовый 4 8 2 6" xfId="3948"/>
    <cellStyle name="Финансовый 4 8 2 7" xfId="3949"/>
    <cellStyle name="Финансовый 4 8 2 8" xfId="3950"/>
    <cellStyle name="Финансовый 4 8 2 9" xfId="3951"/>
    <cellStyle name="Финансовый 4 8 3" xfId="3952"/>
    <cellStyle name="Финансовый 4 8 3 10" xfId="3953"/>
    <cellStyle name="Финансовый 4 8 3 11" xfId="3954"/>
    <cellStyle name="Финансовый 4 8 3 2" xfId="3955"/>
    <cellStyle name="Финансовый 4 8 3 2 10" xfId="3956"/>
    <cellStyle name="Финансовый 4 8 3 2 11" xfId="3957"/>
    <cellStyle name="Финансовый 4 8 3 2 12" xfId="3958"/>
    <cellStyle name="Финансовый 4 8 3 2 2" xfId="3959"/>
    <cellStyle name="Финансовый 4 8 3 2 2 10" xfId="3960"/>
    <cellStyle name="Финансовый 4 8 3 2 2 2" xfId="3961"/>
    <cellStyle name="Финансовый 4 8 3 2 2 2 2" xfId="3962"/>
    <cellStyle name="Финансовый 4 8 3 2 2 2 3" xfId="3963"/>
    <cellStyle name="Финансовый 4 8 3 2 2 2 4" xfId="3964"/>
    <cellStyle name="Финансовый 4 8 3 2 2 2 5" xfId="3965"/>
    <cellStyle name="Финансовый 4 8 3 2 2 2 6" xfId="3966"/>
    <cellStyle name="Финансовый 4 8 3 2 2 2 7" xfId="3967"/>
    <cellStyle name="Финансовый 4 8 3 2 2 2 8" xfId="3968"/>
    <cellStyle name="Финансовый 4 8 3 2 2 2 9" xfId="3969"/>
    <cellStyle name="Финансовый 4 8 3 2 2 3" xfId="3970"/>
    <cellStyle name="Финансовый 4 8 3 2 2 4" xfId="3971"/>
    <cellStyle name="Финансовый 4 8 3 2 2 5" xfId="3972"/>
    <cellStyle name="Финансовый 4 8 3 2 2 6" xfId="3973"/>
    <cellStyle name="Финансовый 4 8 3 2 2 7" xfId="3974"/>
    <cellStyle name="Финансовый 4 8 3 2 2 8" xfId="3975"/>
    <cellStyle name="Финансовый 4 8 3 2 2 9" xfId="3976"/>
    <cellStyle name="Финансовый 4 8 3 2 3" xfId="3977"/>
    <cellStyle name="Финансовый 4 8 3 2 3 10" xfId="3978"/>
    <cellStyle name="Финансовый 4 8 3 2 3 11" xfId="3979"/>
    <cellStyle name="Финансовый 4 8 3 2 3 12" xfId="3980"/>
    <cellStyle name="Финансовый 4 8 3 2 3 13" xfId="3981"/>
    <cellStyle name="Финансовый 4 8 3 2 3 14" xfId="3982"/>
    <cellStyle name="Финансовый 4 8 3 2 3 2" xfId="3983"/>
    <cellStyle name="Финансовый 4 8 3 2 3 2 10" xfId="3984"/>
    <cellStyle name="Финансовый 4 8 3 2 3 2 2" xfId="3985"/>
    <cellStyle name="Финансовый 4 8 3 2 3 2 2 2" xfId="3986"/>
    <cellStyle name="Финансовый 4 8 3 2 3 2 2 3" xfId="3987"/>
    <cellStyle name="Финансовый 4 8 3 2 3 2 2 4" xfId="3988"/>
    <cellStyle name="Финансовый 4 8 3 2 3 2 2 5" xfId="3989"/>
    <cellStyle name="Финансовый 4 8 3 2 3 2 2 6" xfId="3990"/>
    <cellStyle name="Финансовый 4 8 3 2 3 2 2 7" xfId="3991"/>
    <cellStyle name="Финансовый 4 8 3 2 3 2 2 8" xfId="3992"/>
    <cellStyle name="Финансовый 4 8 3 2 3 2 2 9" xfId="3993"/>
    <cellStyle name="Финансовый 4 8 3 2 3 2 3" xfId="3994"/>
    <cellStyle name="Финансовый 4 8 3 2 3 2 4" xfId="3995"/>
    <cellStyle name="Финансовый 4 8 3 2 3 2 5" xfId="3996"/>
    <cellStyle name="Финансовый 4 8 3 2 3 2 6" xfId="3997"/>
    <cellStyle name="Финансовый 4 8 3 2 3 2 7" xfId="3998"/>
    <cellStyle name="Финансовый 4 8 3 2 3 2 8" xfId="3999"/>
    <cellStyle name="Финансовый 4 8 3 2 3 2 9" xfId="4000"/>
    <cellStyle name="Финансовый 4 8 3 2 3 3" xfId="4001"/>
    <cellStyle name="Финансовый 4 8 3 2 3 3 10" xfId="4002"/>
    <cellStyle name="Финансовый 4 8 3 2 3 3 2" xfId="4003"/>
    <cellStyle name="Финансовый 4 8 3 2 3 3 2 2" xfId="4004"/>
    <cellStyle name="Финансовый 4 8 3 2 3 3 2 3" xfId="4005"/>
    <cellStyle name="Финансовый 4 8 3 2 3 3 2 4" xfId="4006"/>
    <cellStyle name="Финансовый 4 8 3 2 3 3 2 5" xfId="4007"/>
    <cellStyle name="Финансовый 4 8 3 2 3 3 2 6" xfId="4008"/>
    <cellStyle name="Финансовый 4 8 3 2 3 3 2 7" xfId="4009"/>
    <cellStyle name="Финансовый 4 8 3 2 3 3 2 8" xfId="4010"/>
    <cellStyle name="Финансовый 4 8 3 2 3 3 2 9" xfId="4011"/>
    <cellStyle name="Финансовый 4 8 3 2 3 3 3" xfId="4012"/>
    <cellStyle name="Финансовый 4 8 3 2 3 3 4" xfId="4013"/>
    <cellStyle name="Финансовый 4 8 3 2 3 3 5" xfId="4014"/>
    <cellStyle name="Финансовый 4 8 3 2 3 3 6" xfId="4015"/>
    <cellStyle name="Финансовый 4 8 3 2 3 3 7" xfId="4016"/>
    <cellStyle name="Финансовый 4 8 3 2 3 3 8" xfId="4017"/>
    <cellStyle name="Финансовый 4 8 3 2 3 3 9" xfId="4018"/>
    <cellStyle name="Финансовый 4 8 3 2 3 4" xfId="4019"/>
    <cellStyle name="Финансовый 4 8 3 2 3 4 10" xfId="4020"/>
    <cellStyle name="Финансовый 4 8 3 2 3 4 2" xfId="4021"/>
    <cellStyle name="Финансовый 4 8 3 2 3 4 2 2" xfId="4022"/>
    <cellStyle name="Финансовый 4 8 3 2 3 4 2 3" xfId="4023"/>
    <cellStyle name="Финансовый 4 8 3 2 3 4 2 4" xfId="4024"/>
    <cellStyle name="Финансовый 4 8 3 2 3 4 2 5" xfId="4025"/>
    <cellStyle name="Финансовый 4 8 3 2 3 4 2 6" xfId="4026"/>
    <cellStyle name="Финансовый 4 8 3 2 3 4 2 7" xfId="4027"/>
    <cellStyle name="Финансовый 4 8 3 2 3 4 2 8" xfId="4028"/>
    <cellStyle name="Финансовый 4 8 3 2 3 4 2 9" xfId="4029"/>
    <cellStyle name="Финансовый 4 8 3 2 3 4 3" xfId="4030"/>
    <cellStyle name="Финансовый 4 8 3 2 3 4 4" xfId="4031"/>
    <cellStyle name="Финансовый 4 8 3 2 3 4 5" xfId="4032"/>
    <cellStyle name="Финансовый 4 8 3 2 3 4 6" xfId="4033"/>
    <cellStyle name="Финансовый 4 8 3 2 3 4 7" xfId="4034"/>
    <cellStyle name="Финансовый 4 8 3 2 3 4 8" xfId="4035"/>
    <cellStyle name="Финансовый 4 8 3 2 3 4 9" xfId="4036"/>
    <cellStyle name="Финансовый 4 8 3 2 3 5" xfId="4037"/>
    <cellStyle name="Финансовый 4 8 3 2 3 5 10" xfId="4038"/>
    <cellStyle name="Финансовый 4 8 3 2 3 5 2" xfId="4039"/>
    <cellStyle name="Финансовый 4 8 3 2 3 5 2 2" xfId="4040"/>
    <cellStyle name="Финансовый 4 8 3 2 3 5 2 3" xfId="4041"/>
    <cellStyle name="Финансовый 4 8 3 2 3 5 2 4" xfId="4042"/>
    <cellStyle name="Финансовый 4 8 3 2 3 5 2 5" xfId="4043"/>
    <cellStyle name="Финансовый 4 8 3 2 3 5 2 6" xfId="4044"/>
    <cellStyle name="Финансовый 4 8 3 2 3 5 2 7" xfId="4045"/>
    <cellStyle name="Финансовый 4 8 3 2 3 5 2 8" xfId="4046"/>
    <cellStyle name="Финансовый 4 8 3 2 3 5 2 9" xfId="4047"/>
    <cellStyle name="Финансовый 4 8 3 2 3 5 3" xfId="4048"/>
    <cellStyle name="Финансовый 4 8 3 2 3 5 4" xfId="4049"/>
    <cellStyle name="Финансовый 4 8 3 2 3 5 5" xfId="4050"/>
    <cellStyle name="Финансовый 4 8 3 2 3 5 6" xfId="4051"/>
    <cellStyle name="Финансовый 4 8 3 2 3 5 7" xfId="4052"/>
    <cellStyle name="Финансовый 4 8 3 2 3 5 8" xfId="4053"/>
    <cellStyle name="Финансовый 4 8 3 2 3 5 9" xfId="4054"/>
    <cellStyle name="Финансовый 4 8 3 2 3 6" xfId="4055"/>
    <cellStyle name="Финансовый 4 8 3 2 3 6 2" xfId="4056"/>
    <cellStyle name="Финансовый 4 8 3 2 3 6 3" xfId="4057"/>
    <cellStyle name="Финансовый 4 8 3 2 3 6 4" xfId="4058"/>
    <cellStyle name="Финансовый 4 8 3 2 3 6 5" xfId="4059"/>
    <cellStyle name="Финансовый 4 8 3 2 3 6 6" xfId="4060"/>
    <cellStyle name="Финансовый 4 8 3 2 3 6 7" xfId="4061"/>
    <cellStyle name="Финансовый 4 8 3 2 3 6 8" xfId="4062"/>
    <cellStyle name="Финансовый 4 8 3 2 3 6 9" xfId="4063"/>
    <cellStyle name="Финансовый 4 8 3 2 3 7" xfId="4064"/>
    <cellStyle name="Финансовый 4 8 3 2 3 8" xfId="4065"/>
    <cellStyle name="Финансовый 4 8 3 2 3 9" xfId="4066"/>
    <cellStyle name="Финансовый 4 8 3 2 4" xfId="4067"/>
    <cellStyle name="Финансовый 4 8 3 2 4 2" xfId="4068"/>
    <cellStyle name="Финансовый 4 8 3 2 4 3" xfId="4069"/>
    <cellStyle name="Финансовый 4 8 3 2 4 4" xfId="4070"/>
    <cellStyle name="Финансовый 4 8 3 2 4 5" xfId="4071"/>
    <cellStyle name="Финансовый 4 8 3 2 4 6" xfId="4072"/>
    <cellStyle name="Финансовый 4 8 3 2 4 7" xfId="4073"/>
    <cellStyle name="Финансовый 4 8 3 2 4 8" xfId="4074"/>
    <cellStyle name="Финансовый 4 8 3 2 4 9" xfId="4075"/>
    <cellStyle name="Финансовый 4 8 3 2 5" xfId="4076"/>
    <cellStyle name="Финансовый 4 8 3 2 6" xfId="4077"/>
    <cellStyle name="Финансовый 4 8 3 2 7" xfId="4078"/>
    <cellStyle name="Финансовый 4 8 3 2 8" xfId="4079"/>
    <cellStyle name="Финансовый 4 8 3 2 9" xfId="4080"/>
    <cellStyle name="Финансовый 4 8 3 3" xfId="4081"/>
    <cellStyle name="Финансовый 4 8 3 3 2" xfId="4082"/>
    <cellStyle name="Финансовый 4 8 3 3 3" xfId="4083"/>
    <cellStyle name="Финансовый 4 8 3 3 4" xfId="4084"/>
    <cellStyle name="Финансовый 4 8 3 3 5" xfId="4085"/>
    <cellStyle name="Финансовый 4 8 3 3 6" xfId="4086"/>
    <cellStyle name="Финансовый 4 8 3 3 7" xfId="4087"/>
    <cellStyle name="Финансовый 4 8 3 3 8" xfId="4088"/>
    <cellStyle name="Финансовый 4 8 3 3 9" xfId="4089"/>
    <cellStyle name="Финансовый 4 8 3 4" xfId="4090"/>
    <cellStyle name="Финансовый 4 8 3 5" xfId="4091"/>
    <cellStyle name="Финансовый 4 8 3 6" xfId="4092"/>
    <cellStyle name="Финансовый 4 8 3 7" xfId="4093"/>
    <cellStyle name="Финансовый 4 8 3 8" xfId="4094"/>
    <cellStyle name="Финансовый 4 8 3 9" xfId="4095"/>
    <cellStyle name="Финансовый 4 8 4" xfId="4096"/>
    <cellStyle name="Финансовый 4 8 4 2" xfId="4097"/>
    <cellStyle name="Финансовый 4 8 4 3" xfId="4098"/>
    <cellStyle name="Финансовый 4 8 4 4" xfId="4099"/>
    <cellStyle name="Финансовый 4 8 4 5" xfId="4100"/>
    <cellStyle name="Финансовый 4 8 4 6" xfId="4101"/>
    <cellStyle name="Финансовый 4 8 4 7" xfId="4102"/>
    <cellStyle name="Финансовый 4 8 4 8" xfId="4103"/>
    <cellStyle name="Финансовый 4 8 4 9" xfId="4104"/>
    <cellStyle name="Финансовый 4 8 5" xfId="4105"/>
    <cellStyle name="Финансовый 4 8 6" xfId="4106"/>
    <cellStyle name="Финансовый 4 8 7" xfId="4107"/>
    <cellStyle name="Финансовый 4 8 8" xfId="4108"/>
    <cellStyle name="Финансовый 4 8 9" xfId="4109"/>
    <cellStyle name="Финансовый 4 9" xfId="4110"/>
    <cellStyle name="Финансовый 4 9 2" xfId="4111"/>
    <cellStyle name="Финансовый 4 9 3" xfId="4112"/>
    <cellStyle name="Финансовый 4 9 4" xfId="4113"/>
    <cellStyle name="Финансовый 4 9 5" xfId="4114"/>
    <cellStyle name="Финансовый 4 9 6" xfId="4115"/>
    <cellStyle name="Финансовый 4 9 7" xfId="4116"/>
    <cellStyle name="Финансовый 4 9 8" xfId="4117"/>
    <cellStyle name="Финансовый 4 9 9" xfId="4118"/>
    <cellStyle name="Финансовый 5" xfId="4119"/>
    <cellStyle name="Финансовый 5 2" xfId="4120"/>
    <cellStyle name="Финансовый 5 2 10" xfId="4121"/>
    <cellStyle name="Финансовый 5 2 11" xfId="4122"/>
    <cellStyle name="Финансовый 5 2 2" xfId="4123"/>
    <cellStyle name="Финансовый 5 2 2 10" xfId="4124"/>
    <cellStyle name="Финансовый 5 2 2 2" xfId="4125"/>
    <cellStyle name="Финансовый 5 2 2 2 2" xfId="4126"/>
    <cellStyle name="Финансовый 5 2 2 2 3" xfId="4127"/>
    <cellStyle name="Финансовый 5 2 2 2 4" xfId="4128"/>
    <cellStyle name="Финансовый 5 2 2 2 5" xfId="4129"/>
    <cellStyle name="Финансовый 5 2 2 2 6" xfId="4130"/>
    <cellStyle name="Финансовый 5 2 2 2 7" xfId="4131"/>
    <cellStyle name="Финансовый 5 2 2 2 8" xfId="4132"/>
    <cellStyle name="Финансовый 5 2 2 2 9" xfId="4133"/>
    <cellStyle name="Финансовый 5 2 2 3" xfId="4134"/>
    <cellStyle name="Финансовый 5 2 2 4" xfId="4135"/>
    <cellStyle name="Финансовый 5 2 2 5" xfId="4136"/>
    <cellStyle name="Финансовый 5 2 2 6" xfId="4137"/>
    <cellStyle name="Финансовый 5 2 2 7" xfId="4138"/>
    <cellStyle name="Финансовый 5 2 2 8" xfId="4139"/>
    <cellStyle name="Финансовый 5 2 2 9" xfId="4140"/>
    <cellStyle name="Финансовый 5 2 3" xfId="4141"/>
    <cellStyle name="Финансовый 5 2 3 2" xfId="4142"/>
    <cellStyle name="Финансовый 5 2 3 3" xfId="4143"/>
    <cellStyle name="Финансовый 5 2 3 4" xfId="4144"/>
    <cellStyle name="Финансовый 5 2 3 5" xfId="4145"/>
    <cellStyle name="Финансовый 5 2 3 6" xfId="4146"/>
    <cellStyle name="Финансовый 5 2 3 7" xfId="4147"/>
    <cellStyle name="Финансовый 5 2 3 8" xfId="4148"/>
    <cellStyle name="Финансовый 5 2 3 9" xfId="4149"/>
    <cellStyle name="Финансовый 5 2 4" xfId="4150"/>
    <cellStyle name="Финансовый 5 2 5" xfId="4151"/>
    <cellStyle name="Финансовый 5 2 6" xfId="4152"/>
    <cellStyle name="Финансовый 5 2 7" xfId="4153"/>
    <cellStyle name="Финансовый 5 2 8" xfId="4154"/>
    <cellStyle name="Финансовый 5 2 9" xfId="4155"/>
    <cellStyle name="Финансовый 5 3" xfId="4156"/>
    <cellStyle name="Финансовый 6" xfId="4157"/>
    <cellStyle name="Финансовый 6 10" xfId="4158"/>
    <cellStyle name="Финансовый 6 11" xfId="4159"/>
    <cellStyle name="Финансовый 6 2" xfId="4160"/>
    <cellStyle name="Финансовый 6 2 10" xfId="4161"/>
    <cellStyle name="Финансовый 6 2 2" xfId="4162"/>
    <cellStyle name="Финансовый 6 2 2 2" xfId="4163"/>
    <cellStyle name="Финансовый 6 2 2 3" xfId="4164"/>
    <cellStyle name="Финансовый 6 2 2 4" xfId="4165"/>
    <cellStyle name="Финансовый 6 2 2 5" xfId="4166"/>
    <cellStyle name="Финансовый 6 2 2 6" xfId="4167"/>
    <cellStyle name="Финансовый 6 2 2 7" xfId="4168"/>
    <cellStyle name="Финансовый 6 2 2 8" xfId="4169"/>
    <cellStyle name="Финансовый 6 2 2 9" xfId="4170"/>
    <cellStyle name="Финансовый 6 2 3" xfId="4171"/>
    <cellStyle name="Финансовый 6 2 4" xfId="4172"/>
    <cellStyle name="Финансовый 6 2 5" xfId="4173"/>
    <cellStyle name="Финансовый 6 2 6" xfId="4174"/>
    <cellStyle name="Финансовый 6 2 7" xfId="4175"/>
    <cellStyle name="Финансовый 6 2 8" xfId="4176"/>
    <cellStyle name="Финансовый 6 2 9" xfId="4177"/>
    <cellStyle name="Финансовый 6 3" xfId="4178"/>
    <cellStyle name="Финансовый 6 3 2" xfId="4179"/>
    <cellStyle name="Финансовый 6 3 3" xfId="4180"/>
    <cellStyle name="Финансовый 6 3 4" xfId="4181"/>
    <cellStyle name="Финансовый 6 3 5" xfId="4182"/>
    <cellStyle name="Финансовый 6 3 6" xfId="4183"/>
    <cellStyle name="Финансовый 6 3 7" xfId="4184"/>
    <cellStyle name="Финансовый 6 3 8" xfId="4185"/>
    <cellStyle name="Финансовый 6 3 9" xfId="4186"/>
    <cellStyle name="Финансовый 6 4" xfId="4187"/>
    <cellStyle name="Финансовый 6 5" xfId="4188"/>
    <cellStyle name="Финансовый 6 6" xfId="4189"/>
    <cellStyle name="Финансовый 6 7" xfId="4190"/>
    <cellStyle name="Финансовый 6 8" xfId="4191"/>
    <cellStyle name="Финансовый 6 9" xfId="4192"/>
    <cellStyle name="Финансовый 7" xfId="4193"/>
    <cellStyle name="Финансовый 7 10" xfId="4194"/>
    <cellStyle name="Финансовый 7 11" xfId="4195"/>
    <cellStyle name="Финансовый 7 12" xfId="4196"/>
    <cellStyle name="Финансовый 7 13" xfId="4197"/>
    <cellStyle name="Финансовый 7 14" xfId="4198"/>
    <cellStyle name="Финансовый 7 15" xfId="4199"/>
    <cellStyle name="Финансовый 7 2" xfId="4200"/>
    <cellStyle name="Финансовый 7 2 10" xfId="4201"/>
    <cellStyle name="Финансовый 7 2 11" xfId="4202"/>
    <cellStyle name="Финансовый 7 2 2" xfId="4203"/>
    <cellStyle name="Финансовый 7 2 2 10" xfId="4204"/>
    <cellStyle name="Финансовый 7 2 2 2" xfId="4205"/>
    <cellStyle name="Финансовый 7 2 2 2 2" xfId="4206"/>
    <cellStyle name="Финансовый 7 2 2 2 3" xfId="4207"/>
    <cellStyle name="Финансовый 7 2 2 2 4" xfId="4208"/>
    <cellStyle name="Финансовый 7 2 2 2 5" xfId="4209"/>
    <cellStyle name="Финансовый 7 2 2 2 6" xfId="4210"/>
    <cellStyle name="Финансовый 7 2 2 2 7" xfId="4211"/>
    <cellStyle name="Финансовый 7 2 2 2 8" xfId="4212"/>
    <cellStyle name="Финансовый 7 2 2 2 9" xfId="4213"/>
    <cellStyle name="Финансовый 7 2 2 3" xfId="4214"/>
    <cellStyle name="Финансовый 7 2 2 4" xfId="4215"/>
    <cellStyle name="Финансовый 7 2 2 5" xfId="4216"/>
    <cellStyle name="Финансовый 7 2 2 6" xfId="4217"/>
    <cellStyle name="Финансовый 7 2 2 7" xfId="4218"/>
    <cellStyle name="Финансовый 7 2 2 8" xfId="4219"/>
    <cellStyle name="Финансовый 7 2 2 9" xfId="4220"/>
    <cellStyle name="Финансовый 7 2 3" xfId="4221"/>
    <cellStyle name="Финансовый 7 2 3 2" xfId="4222"/>
    <cellStyle name="Финансовый 7 2 3 3" xfId="4223"/>
    <cellStyle name="Финансовый 7 2 3 4" xfId="4224"/>
    <cellStyle name="Финансовый 7 2 3 5" xfId="4225"/>
    <cellStyle name="Финансовый 7 2 3 6" xfId="4226"/>
    <cellStyle name="Финансовый 7 2 3 7" xfId="4227"/>
    <cellStyle name="Финансовый 7 2 3 8" xfId="4228"/>
    <cellStyle name="Финансовый 7 2 3 9" xfId="4229"/>
    <cellStyle name="Финансовый 7 2 4" xfId="4230"/>
    <cellStyle name="Финансовый 7 2 5" xfId="4231"/>
    <cellStyle name="Финансовый 7 2 6" xfId="4232"/>
    <cellStyle name="Финансовый 7 2 7" xfId="4233"/>
    <cellStyle name="Финансовый 7 2 8" xfId="4234"/>
    <cellStyle name="Финансовый 7 2 9" xfId="4235"/>
    <cellStyle name="Финансовый 7 3" xfId="4236"/>
    <cellStyle name="Финансовый 7 3 10" xfId="4237"/>
    <cellStyle name="Финансовый 7 3 11" xfId="4238"/>
    <cellStyle name="Финансовый 7 3 2" xfId="4239"/>
    <cellStyle name="Финансовый 7 3 2 10" xfId="4240"/>
    <cellStyle name="Финансовый 7 3 2 2" xfId="4241"/>
    <cellStyle name="Финансовый 7 3 2 2 2" xfId="4242"/>
    <cellStyle name="Финансовый 7 3 2 2 3" xfId="4243"/>
    <cellStyle name="Финансовый 7 3 2 2 4" xfId="4244"/>
    <cellStyle name="Финансовый 7 3 2 2 5" xfId="4245"/>
    <cellStyle name="Финансовый 7 3 2 2 6" xfId="4246"/>
    <cellStyle name="Финансовый 7 3 2 2 7" xfId="4247"/>
    <cellStyle name="Финансовый 7 3 2 2 8" xfId="4248"/>
    <cellStyle name="Финансовый 7 3 2 2 9" xfId="4249"/>
    <cellStyle name="Финансовый 7 3 2 3" xfId="4250"/>
    <cellStyle name="Финансовый 7 3 2 4" xfId="4251"/>
    <cellStyle name="Финансовый 7 3 2 5" xfId="4252"/>
    <cellStyle name="Финансовый 7 3 2 6" xfId="4253"/>
    <cellStyle name="Финансовый 7 3 2 7" xfId="4254"/>
    <cellStyle name="Финансовый 7 3 2 8" xfId="4255"/>
    <cellStyle name="Финансовый 7 3 2 9" xfId="4256"/>
    <cellStyle name="Финансовый 7 3 3" xfId="4257"/>
    <cellStyle name="Финансовый 7 3 3 2" xfId="4258"/>
    <cellStyle name="Финансовый 7 3 3 3" xfId="4259"/>
    <cellStyle name="Финансовый 7 3 3 4" xfId="4260"/>
    <cellStyle name="Финансовый 7 3 3 5" xfId="4261"/>
    <cellStyle name="Финансовый 7 3 3 6" xfId="4262"/>
    <cellStyle name="Финансовый 7 3 3 7" xfId="4263"/>
    <cellStyle name="Финансовый 7 3 3 8" xfId="4264"/>
    <cellStyle name="Финансовый 7 3 3 9" xfId="4265"/>
    <cellStyle name="Финансовый 7 3 4" xfId="4266"/>
    <cellStyle name="Финансовый 7 3 5" xfId="4267"/>
    <cellStyle name="Финансовый 7 3 6" xfId="4268"/>
    <cellStyle name="Финансовый 7 3 7" xfId="4269"/>
    <cellStyle name="Финансовый 7 3 8" xfId="4270"/>
    <cellStyle name="Финансовый 7 3 9" xfId="4271"/>
    <cellStyle name="Финансовый 7 4" xfId="4272"/>
    <cellStyle name="Финансовый 7 4 10" xfId="4273"/>
    <cellStyle name="Финансовый 7 4 11" xfId="4274"/>
    <cellStyle name="Финансовый 7 4 12" xfId="4275"/>
    <cellStyle name="Финансовый 7 4 2" xfId="4276"/>
    <cellStyle name="Финансовый 7 4 2 10" xfId="4277"/>
    <cellStyle name="Финансовый 7 4 2 11" xfId="4278"/>
    <cellStyle name="Финансовый 7 4 2 12" xfId="4279"/>
    <cellStyle name="Финансовый 7 4 2 2" xfId="4280"/>
    <cellStyle name="Финансовый 7 4 2 2 10" xfId="4281"/>
    <cellStyle name="Финансовый 7 4 2 2 11" xfId="4282"/>
    <cellStyle name="Финансовый 7 4 2 2 12" xfId="4283"/>
    <cellStyle name="Финансовый 7 4 2 2 13" xfId="4284"/>
    <cellStyle name="Финансовый 7 4 2 2 2" xfId="4285"/>
    <cellStyle name="Финансовый 7 4 2 2 2 10" xfId="4286"/>
    <cellStyle name="Финансовый 7 4 2 2 2 11" xfId="4287"/>
    <cellStyle name="Финансовый 7 4 2 2 2 2" xfId="4288"/>
    <cellStyle name="Финансовый 7 4 2 2 2 2 10" xfId="4289"/>
    <cellStyle name="Финансовый 7 4 2 2 2 2 2" xfId="4290"/>
    <cellStyle name="Финансовый 7 4 2 2 2 2 2 2" xfId="4291"/>
    <cellStyle name="Финансовый 7 4 2 2 2 2 2 3" xfId="4292"/>
    <cellStyle name="Финансовый 7 4 2 2 2 2 2 4" xfId="4293"/>
    <cellStyle name="Финансовый 7 4 2 2 2 2 2 5" xfId="4294"/>
    <cellStyle name="Финансовый 7 4 2 2 2 2 2 6" xfId="4295"/>
    <cellStyle name="Финансовый 7 4 2 2 2 2 2 7" xfId="4296"/>
    <cellStyle name="Финансовый 7 4 2 2 2 2 2 8" xfId="4297"/>
    <cellStyle name="Финансовый 7 4 2 2 2 2 2 9" xfId="4298"/>
    <cellStyle name="Финансовый 7 4 2 2 2 2 3" xfId="4299"/>
    <cellStyle name="Финансовый 7 4 2 2 2 2 4" xfId="4300"/>
    <cellStyle name="Финансовый 7 4 2 2 2 2 5" xfId="4301"/>
    <cellStyle name="Финансовый 7 4 2 2 2 2 6" xfId="4302"/>
    <cellStyle name="Финансовый 7 4 2 2 2 2 7" xfId="4303"/>
    <cellStyle name="Финансовый 7 4 2 2 2 2 8" xfId="4304"/>
    <cellStyle name="Финансовый 7 4 2 2 2 2 9" xfId="4305"/>
    <cellStyle name="Финансовый 7 4 2 2 2 3" xfId="4306"/>
    <cellStyle name="Финансовый 7 4 2 2 2 3 2" xfId="4307"/>
    <cellStyle name="Финансовый 7 4 2 2 2 3 3" xfId="4308"/>
    <cellStyle name="Финансовый 7 4 2 2 2 3 4" xfId="4309"/>
    <cellStyle name="Финансовый 7 4 2 2 2 3 5" xfId="4310"/>
    <cellStyle name="Финансовый 7 4 2 2 2 3 6" xfId="4311"/>
    <cellStyle name="Финансовый 7 4 2 2 2 3 7" xfId="4312"/>
    <cellStyle name="Финансовый 7 4 2 2 2 3 8" xfId="4313"/>
    <cellStyle name="Финансовый 7 4 2 2 2 3 9" xfId="4314"/>
    <cellStyle name="Финансовый 7 4 2 2 2 4" xfId="4315"/>
    <cellStyle name="Финансовый 7 4 2 2 2 5" xfId="4316"/>
    <cellStyle name="Финансовый 7 4 2 2 2 6" xfId="4317"/>
    <cellStyle name="Финансовый 7 4 2 2 2 7" xfId="4318"/>
    <cellStyle name="Финансовый 7 4 2 2 2 8" xfId="4319"/>
    <cellStyle name="Финансовый 7 4 2 2 2 9" xfId="4320"/>
    <cellStyle name="Финансовый 7 4 2 2 3" xfId="4321"/>
    <cellStyle name="Финансовый 7 4 2 2 3 10" xfId="4322"/>
    <cellStyle name="Финансовый 7 4 2 2 3 11" xfId="4323"/>
    <cellStyle name="Финансовый 7 4 2 2 3 12" xfId="4324"/>
    <cellStyle name="Финансовый 7 4 2 2 3 2" xfId="4325"/>
    <cellStyle name="Финансовый 7 4 2 2 3 2 10" xfId="4326"/>
    <cellStyle name="Финансовый 7 4 2 2 3 2 11" xfId="4327"/>
    <cellStyle name="Финансовый 7 4 2 2 3 2 12" xfId="4328"/>
    <cellStyle name="Финансовый 7 4 2 2 3 2 13" xfId="4329"/>
    <cellStyle name="Финансовый 7 4 2 2 3 2 2" xfId="4330"/>
    <cellStyle name="Финансовый 7 4 2 2 3 2 2 10" xfId="4331"/>
    <cellStyle name="Финансовый 7 4 2 2 3 2 2 2" xfId="4332"/>
    <cellStyle name="Финансовый 7 4 2 2 3 2 2 2 2" xfId="4333"/>
    <cellStyle name="Финансовый 7 4 2 2 3 2 2 2 3" xfId="4334"/>
    <cellStyle name="Финансовый 7 4 2 2 3 2 2 2 4" xfId="4335"/>
    <cellStyle name="Финансовый 7 4 2 2 3 2 2 2 5" xfId="4336"/>
    <cellStyle name="Финансовый 7 4 2 2 3 2 2 2 6" xfId="4337"/>
    <cellStyle name="Финансовый 7 4 2 2 3 2 2 2 7" xfId="4338"/>
    <cellStyle name="Финансовый 7 4 2 2 3 2 2 2 8" xfId="4339"/>
    <cellStyle name="Финансовый 7 4 2 2 3 2 2 2 9" xfId="4340"/>
    <cellStyle name="Финансовый 7 4 2 2 3 2 2 3" xfId="4341"/>
    <cellStyle name="Финансовый 7 4 2 2 3 2 2 4" xfId="4342"/>
    <cellStyle name="Финансовый 7 4 2 2 3 2 2 5" xfId="4343"/>
    <cellStyle name="Финансовый 7 4 2 2 3 2 2 6" xfId="4344"/>
    <cellStyle name="Финансовый 7 4 2 2 3 2 2 7" xfId="4345"/>
    <cellStyle name="Финансовый 7 4 2 2 3 2 2 8" xfId="4346"/>
    <cellStyle name="Финансовый 7 4 2 2 3 2 2 9" xfId="4347"/>
    <cellStyle name="Финансовый 7 4 2 2 3 2 3" xfId="4348"/>
    <cellStyle name="Финансовый 7 4 2 2 3 2 3 10" xfId="4349"/>
    <cellStyle name="Финансовый 7 4 2 2 3 2 3 2" xfId="4350"/>
    <cellStyle name="Финансовый 7 4 2 2 3 2 3 2 2" xfId="4351"/>
    <cellStyle name="Финансовый 7 4 2 2 3 2 3 2 3" xfId="4352"/>
    <cellStyle name="Финансовый 7 4 2 2 3 2 3 2 4" xfId="4353"/>
    <cellStyle name="Финансовый 7 4 2 2 3 2 3 2 5" xfId="4354"/>
    <cellStyle name="Финансовый 7 4 2 2 3 2 3 2 6" xfId="4355"/>
    <cellStyle name="Финансовый 7 4 2 2 3 2 3 2 7" xfId="4356"/>
    <cellStyle name="Финансовый 7 4 2 2 3 2 3 2 8" xfId="4357"/>
    <cellStyle name="Финансовый 7 4 2 2 3 2 3 2 9" xfId="4358"/>
    <cellStyle name="Финансовый 7 4 2 2 3 2 3 3" xfId="4359"/>
    <cellStyle name="Финансовый 7 4 2 2 3 2 3 4" xfId="4360"/>
    <cellStyle name="Финансовый 7 4 2 2 3 2 3 5" xfId="4361"/>
    <cellStyle name="Финансовый 7 4 2 2 3 2 3 6" xfId="4362"/>
    <cellStyle name="Финансовый 7 4 2 2 3 2 3 7" xfId="4363"/>
    <cellStyle name="Финансовый 7 4 2 2 3 2 3 8" xfId="4364"/>
    <cellStyle name="Финансовый 7 4 2 2 3 2 3 9" xfId="4365"/>
    <cellStyle name="Финансовый 7 4 2 2 3 2 4" xfId="4366"/>
    <cellStyle name="Финансовый 7 4 2 2 3 2 4 10" xfId="4367"/>
    <cellStyle name="Финансовый 7 4 2 2 3 2 4 2" xfId="4368"/>
    <cellStyle name="Финансовый 7 4 2 2 3 2 4 2 2" xfId="4369"/>
    <cellStyle name="Финансовый 7 4 2 2 3 2 4 2 3" xfId="4370"/>
    <cellStyle name="Финансовый 7 4 2 2 3 2 4 2 4" xfId="4371"/>
    <cellStyle name="Финансовый 7 4 2 2 3 2 4 2 5" xfId="4372"/>
    <cellStyle name="Финансовый 7 4 2 2 3 2 4 2 6" xfId="4373"/>
    <cellStyle name="Финансовый 7 4 2 2 3 2 4 2 7" xfId="4374"/>
    <cellStyle name="Финансовый 7 4 2 2 3 2 4 2 8" xfId="4375"/>
    <cellStyle name="Финансовый 7 4 2 2 3 2 4 2 9" xfId="4376"/>
    <cellStyle name="Финансовый 7 4 2 2 3 2 4 3" xfId="4377"/>
    <cellStyle name="Финансовый 7 4 2 2 3 2 4 4" xfId="4378"/>
    <cellStyle name="Финансовый 7 4 2 2 3 2 4 5" xfId="4379"/>
    <cellStyle name="Финансовый 7 4 2 2 3 2 4 6" xfId="4380"/>
    <cellStyle name="Финансовый 7 4 2 2 3 2 4 7" xfId="4381"/>
    <cellStyle name="Финансовый 7 4 2 2 3 2 4 8" xfId="4382"/>
    <cellStyle name="Финансовый 7 4 2 2 3 2 4 9" xfId="4383"/>
    <cellStyle name="Финансовый 7 4 2 2 3 2 5" xfId="4384"/>
    <cellStyle name="Финансовый 7 4 2 2 3 2 5 2" xfId="4385"/>
    <cellStyle name="Финансовый 7 4 2 2 3 2 5 3" xfId="4386"/>
    <cellStyle name="Финансовый 7 4 2 2 3 2 5 4" xfId="4387"/>
    <cellStyle name="Финансовый 7 4 2 2 3 2 5 5" xfId="4388"/>
    <cellStyle name="Финансовый 7 4 2 2 3 2 5 6" xfId="4389"/>
    <cellStyle name="Финансовый 7 4 2 2 3 2 5 7" xfId="4390"/>
    <cellStyle name="Финансовый 7 4 2 2 3 2 5 8" xfId="4391"/>
    <cellStyle name="Финансовый 7 4 2 2 3 2 5 9" xfId="4392"/>
    <cellStyle name="Финансовый 7 4 2 2 3 2 6" xfId="4393"/>
    <cellStyle name="Финансовый 7 4 2 2 3 2 7" xfId="4394"/>
    <cellStyle name="Финансовый 7 4 2 2 3 2 8" xfId="4395"/>
    <cellStyle name="Финансовый 7 4 2 2 3 2 9" xfId="4396"/>
    <cellStyle name="Финансовый 7 4 2 2 3 3" xfId="4397"/>
    <cellStyle name="Финансовый 7 4 2 2 3 3 10" xfId="4398"/>
    <cellStyle name="Финансовый 7 4 2 2 3 3 2" xfId="4399"/>
    <cellStyle name="Финансовый 7 4 2 2 3 3 2 2" xfId="4400"/>
    <cellStyle name="Финансовый 7 4 2 2 3 3 2 3" xfId="4401"/>
    <cellStyle name="Финансовый 7 4 2 2 3 3 2 4" xfId="4402"/>
    <cellStyle name="Финансовый 7 4 2 2 3 3 2 5" xfId="4403"/>
    <cellStyle name="Финансовый 7 4 2 2 3 3 2 6" xfId="4404"/>
    <cellStyle name="Финансовый 7 4 2 2 3 3 2 7" xfId="4405"/>
    <cellStyle name="Финансовый 7 4 2 2 3 3 2 8" xfId="4406"/>
    <cellStyle name="Финансовый 7 4 2 2 3 3 2 9" xfId="4407"/>
    <cellStyle name="Финансовый 7 4 2 2 3 3 3" xfId="4408"/>
    <cellStyle name="Финансовый 7 4 2 2 3 3 4" xfId="4409"/>
    <cellStyle name="Финансовый 7 4 2 2 3 3 5" xfId="4410"/>
    <cellStyle name="Финансовый 7 4 2 2 3 3 6" xfId="4411"/>
    <cellStyle name="Финансовый 7 4 2 2 3 3 7" xfId="4412"/>
    <cellStyle name="Финансовый 7 4 2 2 3 3 8" xfId="4413"/>
    <cellStyle name="Финансовый 7 4 2 2 3 3 9" xfId="4414"/>
    <cellStyle name="Финансовый 7 4 2 2 3 4" xfId="4415"/>
    <cellStyle name="Финансовый 7 4 2 2 3 4 2" xfId="4416"/>
    <cellStyle name="Финансовый 7 4 2 2 3 4 3" xfId="4417"/>
    <cellStyle name="Финансовый 7 4 2 2 3 4 4" xfId="4418"/>
    <cellStyle name="Финансовый 7 4 2 2 3 4 5" xfId="4419"/>
    <cellStyle name="Финансовый 7 4 2 2 3 4 6" xfId="4420"/>
    <cellStyle name="Финансовый 7 4 2 2 3 4 7" xfId="4421"/>
    <cellStyle name="Финансовый 7 4 2 2 3 4 8" xfId="4422"/>
    <cellStyle name="Финансовый 7 4 2 2 3 4 9" xfId="4423"/>
    <cellStyle name="Финансовый 7 4 2 2 3 5" xfId="4424"/>
    <cellStyle name="Финансовый 7 4 2 2 3 6" xfId="4425"/>
    <cellStyle name="Финансовый 7 4 2 2 3 7" xfId="4426"/>
    <cellStyle name="Финансовый 7 4 2 2 3 8" xfId="4427"/>
    <cellStyle name="Финансовый 7 4 2 2 3 9" xfId="4428"/>
    <cellStyle name="Финансовый 7 4 2 2 4" xfId="4429"/>
    <cellStyle name="Финансовый 7 4 2 2 4 10" xfId="4430"/>
    <cellStyle name="Финансовый 7 4 2 2 4 2" xfId="4431"/>
    <cellStyle name="Финансовый 7 4 2 2 4 2 2" xfId="4432"/>
    <cellStyle name="Финансовый 7 4 2 2 4 2 3" xfId="4433"/>
    <cellStyle name="Финансовый 7 4 2 2 4 2 4" xfId="4434"/>
    <cellStyle name="Финансовый 7 4 2 2 4 2 5" xfId="4435"/>
    <cellStyle name="Финансовый 7 4 2 2 4 2 6" xfId="4436"/>
    <cellStyle name="Финансовый 7 4 2 2 4 2 7" xfId="4437"/>
    <cellStyle name="Финансовый 7 4 2 2 4 2 8" xfId="4438"/>
    <cellStyle name="Финансовый 7 4 2 2 4 2 9" xfId="4439"/>
    <cellStyle name="Финансовый 7 4 2 2 4 3" xfId="4440"/>
    <cellStyle name="Финансовый 7 4 2 2 4 4" xfId="4441"/>
    <cellStyle name="Финансовый 7 4 2 2 4 5" xfId="4442"/>
    <cellStyle name="Финансовый 7 4 2 2 4 6" xfId="4443"/>
    <cellStyle name="Финансовый 7 4 2 2 4 7" xfId="4444"/>
    <cellStyle name="Финансовый 7 4 2 2 4 8" xfId="4445"/>
    <cellStyle name="Финансовый 7 4 2 2 4 9" xfId="4446"/>
    <cellStyle name="Финансовый 7 4 2 2 5" xfId="4447"/>
    <cellStyle name="Финансовый 7 4 2 2 5 2" xfId="4448"/>
    <cellStyle name="Финансовый 7 4 2 2 5 3" xfId="4449"/>
    <cellStyle name="Финансовый 7 4 2 2 5 4" xfId="4450"/>
    <cellStyle name="Финансовый 7 4 2 2 5 5" xfId="4451"/>
    <cellStyle name="Финансовый 7 4 2 2 5 6" xfId="4452"/>
    <cellStyle name="Финансовый 7 4 2 2 5 7" xfId="4453"/>
    <cellStyle name="Финансовый 7 4 2 2 5 8" xfId="4454"/>
    <cellStyle name="Финансовый 7 4 2 2 5 9" xfId="4455"/>
    <cellStyle name="Финансовый 7 4 2 2 6" xfId="4456"/>
    <cellStyle name="Финансовый 7 4 2 2 7" xfId="4457"/>
    <cellStyle name="Финансовый 7 4 2 2 8" xfId="4458"/>
    <cellStyle name="Финансовый 7 4 2 2 9" xfId="4459"/>
    <cellStyle name="Финансовый 7 4 2 3" xfId="4460"/>
    <cellStyle name="Финансовый 7 4 2 3 10" xfId="4461"/>
    <cellStyle name="Финансовый 7 4 2 3 2" xfId="4462"/>
    <cellStyle name="Финансовый 7 4 2 3 2 2" xfId="4463"/>
    <cellStyle name="Финансовый 7 4 2 3 2 3" xfId="4464"/>
    <cellStyle name="Финансовый 7 4 2 3 2 4" xfId="4465"/>
    <cellStyle name="Финансовый 7 4 2 3 2 5" xfId="4466"/>
    <cellStyle name="Финансовый 7 4 2 3 2 6" xfId="4467"/>
    <cellStyle name="Финансовый 7 4 2 3 2 7" xfId="4468"/>
    <cellStyle name="Финансовый 7 4 2 3 2 8" xfId="4469"/>
    <cellStyle name="Финансовый 7 4 2 3 2 9" xfId="4470"/>
    <cellStyle name="Финансовый 7 4 2 3 3" xfId="4471"/>
    <cellStyle name="Финансовый 7 4 2 3 4" xfId="4472"/>
    <cellStyle name="Финансовый 7 4 2 3 5" xfId="4473"/>
    <cellStyle name="Финансовый 7 4 2 3 6" xfId="4474"/>
    <cellStyle name="Финансовый 7 4 2 3 7" xfId="4475"/>
    <cellStyle name="Финансовый 7 4 2 3 8" xfId="4476"/>
    <cellStyle name="Финансовый 7 4 2 3 9" xfId="4477"/>
    <cellStyle name="Финансовый 7 4 2 4" xfId="4478"/>
    <cellStyle name="Финансовый 7 4 2 4 2" xfId="4479"/>
    <cellStyle name="Финансовый 7 4 2 4 3" xfId="4480"/>
    <cellStyle name="Финансовый 7 4 2 4 4" xfId="4481"/>
    <cellStyle name="Финансовый 7 4 2 4 5" xfId="4482"/>
    <cellStyle name="Финансовый 7 4 2 4 6" xfId="4483"/>
    <cellStyle name="Финансовый 7 4 2 4 7" xfId="4484"/>
    <cellStyle name="Финансовый 7 4 2 4 8" xfId="4485"/>
    <cellStyle name="Финансовый 7 4 2 4 9" xfId="4486"/>
    <cellStyle name="Финансовый 7 4 2 5" xfId="4487"/>
    <cellStyle name="Финансовый 7 4 2 6" xfId="4488"/>
    <cellStyle name="Финансовый 7 4 2 7" xfId="4489"/>
    <cellStyle name="Финансовый 7 4 2 8" xfId="4490"/>
    <cellStyle name="Финансовый 7 4 2 9" xfId="4491"/>
    <cellStyle name="Финансовый 7 4 3" xfId="4492"/>
    <cellStyle name="Финансовый 7 4 3 10" xfId="4493"/>
    <cellStyle name="Финансовый 7 4 3 2" xfId="4494"/>
    <cellStyle name="Финансовый 7 4 3 2 2" xfId="4495"/>
    <cellStyle name="Финансовый 7 4 3 2 3" xfId="4496"/>
    <cellStyle name="Финансовый 7 4 3 2 4" xfId="4497"/>
    <cellStyle name="Финансовый 7 4 3 2 5" xfId="4498"/>
    <cellStyle name="Финансовый 7 4 3 2 6" xfId="4499"/>
    <cellStyle name="Финансовый 7 4 3 2 7" xfId="4500"/>
    <cellStyle name="Финансовый 7 4 3 2 8" xfId="4501"/>
    <cellStyle name="Финансовый 7 4 3 2 9" xfId="4502"/>
    <cellStyle name="Финансовый 7 4 3 3" xfId="4503"/>
    <cellStyle name="Финансовый 7 4 3 4" xfId="4504"/>
    <cellStyle name="Финансовый 7 4 3 5" xfId="4505"/>
    <cellStyle name="Финансовый 7 4 3 6" xfId="4506"/>
    <cellStyle name="Финансовый 7 4 3 7" xfId="4507"/>
    <cellStyle name="Финансовый 7 4 3 8" xfId="4508"/>
    <cellStyle name="Финансовый 7 4 3 9" xfId="4509"/>
    <cellStyle name="Финансовый 7 4 4" xfId="4510"/>
    <cellStyle name="Финансовый 7 4 4 2" xfId="4511"/>
    <cellStyle name="Финансовый 7 4 4 3" xfId="4512"/>
    <cellStyle name="Финансовый 7 4 4 4" xfId="4513"/>
    <cellStyle name="Финансовый 7 4 4 5" xfId="4514"/>
    <cellStyle name="Финансовый 7 4 4 6" xfId="4515"/>
    <cellStyle name="Финансовый 7 4 4 7" xfId="4516"/>
    <cellStyle name="Финансовый 7 4 4 8" xfId="4517"/>
    <cellStyle name="Финансовый 7 4 4 9" xfId="4518"/>
    <cellStyle name="Финансовый 7 4 5" xfId="4519"/>
    <cellStyle name="Финансовый 7 4 6" xfId="4520"/>
    <cellStyle name="Финансовый 7 4 7" xfId="4521"/>
    <cellStyle name="Финансовый 7 4 8" xfId="4522"/>
    <cellStyle name="Финансовый 7 4 9" xfId="4523"/>
    <cellStyle name="Финансовый 7 5" xfId="4524"/>
    <cellStyle name="Финансовый 7 5 10" xfId="4525"/>
    <cellStyle name="Финансовый 7 5 11" xfId="4526"/>
    <cellStyle name="Финансовый 7 5 2" xfId="4527"/>
    <cellStyle name="Финансовый 7 5 2 10" xfId="4528"/>
    <cellStyle name="Финансовый 7 5 2 2" xfId="4529"/>
    <cellStyle name="Финансовый 7 5 2 2 2" xfId="4530"/>
    <cellStyle name="Финансовый 7 5 2 2 3" xfId="4531"/>
    <cellStyle name="Финансовый 7 5 2 2 4" xfId="4532"/>
    <cellStyle name="Финансовый 7 5 2 2 5" xfId="4533"/>
    <cellStyle name="Финансовый 7 5 2 2 6" xfId="4534"/>
    <cellStyle name="Финансовый 7 5 2 2 7" xfId="4535"/>
    <cellStyle name="Финансовый 7 5 2 2 8" xfId="4536"/>
    <cellStyle name="Финансовый 7 5 2 2 9" xfId="4537"/>
    <cellStyle name="Финансовый 7 5 2 3" xfId="4538"/>
    <cellStyle name="Финансовый 7 5 2 4" xfId="4539"/>
    <cellStyle name="Финансовый 7 5 2 5" xfId="4540"/>
    <cellStyle name="Финансовый 7 5 2 6" xfId="4541"/>
    <cellStyle name="Финансовый 7 5 2 7" xfId="4542"/>
    <cellStyle name="Финансовый 7 5 2 8" xfId="4543"/>
    <cellStyle name="Финансовый 7 5 2 9" xfId="4544"/>
    <cellStyle name="Финансовый 7 5 3" xfId="4545"/>
    <cellStyle name="Финансовый 7 5 3 2" xfId="4546"/>
    <cellStyle name="Финансовый 7 5 3 3" xfId="4547"/>
    <cellStyle name="Финансовый 7 5 3 4" xfId="4548"/>
    <cellStyle name="Финансовый 7 5 3 5" xfId="4549"/>
    <cellStyle name="Финансовый 7 5 3 6" xfId="4550"/>
    <cellStyle name="Финансовый 7 5 3 7" xfId="4551"/>
    <cellStyle name="Финансовый 7 5 3 8" xfId="4552"/>
    <cellStyle name="Финансовый 7 5 3 9" xfId="4553"/>
    <cellStyle name="Финансовый 7 5 4" xfId="4554"/>
    <cellStyle name="Финансовый 7 5 5" xfId="4555"/>
    <cellStyle name="Финансовый 7 5 6" xfId="4556"/>
    <cellStyle name="Финансовый 7 5 7" xfId="4557"/>
    <cellStyle name="Финансовый 7 5 8" xfId="4558"/>
    <cellStyle name="Финансовый 7 5 9" xfId="4559"/>
    <cellStyle name="Финансовый 7 6" xfId="4560"/>
    <cellStyle name="Финансовый 7 6 10" xfId="4561"/>
    <cellStyle name="Финансовый 7 6 2" xfId="4562"/>
    <cellStyle name="Финансовый 7 6 2 2" xfId="4563"/>
    <cellStyle name="Финансовый 7 6 2 3" xfId="4564"/>
    <cellStyle name="Финансовый 7 6 2 4" xfId="4565"/>
    <cellStyle name="Финансовый 7 6 2 5" xfId="4566"/>
    <cellStyle name="Финансовый 7 6 2 6" xfId="4567"/>
    <cellStyle name="Финансовый 7 6 2 7" xfId="4568"/>
    <cellStyle name="Финансовый 7 6 2 8" xfId="4569"/>
    <cellStyle name="Финансовый 7 6 2 9" xfId="4570"/>
    <cellStyle name="Финансовый 7 6 3" xfId="4571"/>
    <cellStyle name="Финансовый 7 6 4" xfId="4572"/>
    <cellStyle name="Финансовый 7 6 5" xfId="4573"/>
    <cellStyle name="Финансовый 7 6 6" xfId="4574"/>
    <cellStyle name="Финансовый 7 6 7" xfId="4575"/>
    <cellStyle name="Финансовый 7 6 8" xfId="4576"/>
    <cellStyle name="Финансовый 7 6 9" xfId="4577"/>
    <cellStyle name="Финансовый 7 7" xfId="4578"/>
    <cellStyle name="Финансовый 7 7 2" xfId="4579"/>
    <cellStyle name="Финансовый 7 7 3" xfId="4580"/>
    <cellStyle name="Финансовый 7 7 4" xfId="4581"/>
    <cellStyle name="Финансовый 7 7 5" xfId="4582"/>
    <cellStyle name="Финансовый 7 7 6" xfId="4583"/>
    <cellStyle name="Финансовый 7 7 7" xfId="4584"/>
    <cellStyle name="Финансовый 7 7 8" xfId="4585"/>
    <cellStyle name="Финансовый 7 7 9" xfId="4586"/>
    <cellStyle name="Финансовый 7 8" xfId="4587"/>
    <cellStyle name="Финансовый 7 9" xfId="4588"/>
    <cellStyle name="Финансовый 8 10" xfId="4589"/>
    <cellStyle name="Финансовый 8 11" xfId="4590"/>
    <cellStyle name="Финансовый 8 2" xfId="4591"/>
    <cellStyle name="Финансовый 8 2 10" xfId="4592"/>
    <cellStyle name="Финансовый 8 2 2" xfId="4593"/>
    <cellStyle name="Финансовый 8 2 2 2" xfId="4594"/>
    <cellStyle name="Финансовый 8 2 2 3" xfId="4595"/>
    <cellStyle name="Финансовый 8 2 2 4" xfId="4596"/>
    <cellStyle name="Финансовый 8 2 2 5" xfId="4597"/>
    <cellStyle name="Финансовый 8 2 2 6" xfId="4598"/>
    <cellStyle name="Финансовый 8 2 2 7" xfId="4599"/>
    <cellStyle name="Финансовый 8 2 2 8" xfId="4600"/>
    <cellStyle name="Финансовый 8 2 2 9" xfId="4601"/>
    <cellStyle name="Финансовый 8 2 3" xfId="4602"/>
    <cellStyle name="Финансовый 8 2 4" xfId="4603"/>
    <cellStyle name="Финансовый 8 2 5" xfId="4604"/>
    <cellStyle name="Финансовый 8 2 6" xfId="4605"/>
    <cellStyle name="Финансовый 8 2 7" xfId="4606"/>
    <cellStyle name="Финансовый 8 2 8" xfId="4607"/>
    <cellStyle name="Финансовый 8 2 9" xfId="4608"/>
    <cellStyle name="Финансовый 8 3" xfId="4609"/>
    <cellStyle name="Финансовый 8 3 2" xfId="4610"/>
    <cellStyle name="Финансовый 8 3 3" xfId="4611"/>
    <cellStyle name="Финансовый 8 3 4" xfId="4612"/>
    <cellStyle name="Финансовый 8 3 5" xfId="4613"/>
    <cellStyle name="Финансовый 8 3 6" xfId="4614"/>
    <cellStyle name="Финансовый 8 3 7" xfId="4615"/>
    <cellStyle name="Финансовый 8 3 8" xfId="4616"/>
    <cellStyle name="Финансовый 8 3 9" xfId="4617"/>
    <cellStyle name="Финансовый 8 4" xfId="4618"/>
    <cellStyle name="Финансовый 8 5" xfId="4619"/>
    <cellStyle name="Финансовый 8 6" xfId="4620"/>
    <cellStyle name="Финансовый 8 7" xfId="4621"/>
    <cellStyle name="Финансовый 8 8" xfId="4622"/>
    <cellStyle name="Финансовый 8 9" xfId="4623"/>
    <cellStyle name="Финансовый 9" xfId="4624"/>
    <cellStyle name="Финансовый 9 10" xfId="4625"/>
    <cellStyle name="Финансовый 9 2" xfId="4626"/>
    <cellStyle name="Финансовый 9 2 2" xfId="4627"/>
    <cellStyle name="Финансовый 9 2 3" xfId="4628"/>
    <cellStyle name="Финансовый 9 2 4" xfId="4629"/>
    <cellStyle name="Финансовый 9 2 5" xfId="4630"/>
    <cellStyle name="Финансовый 9 2 6" xfId="4631"/>
    <cellStyle name="Финансовый 9 2 7" xfId="4632"/>
    <cellStyle name="Финансовый 9 2 8" xfId="4633"/>
    <cellStyle name="Финансовый 9 2 9" xfId="4634"/>
    <cellStyle name="Финансовый 9 3" xfId="4635"/>
    <cellStyle name="Финансовый 9 4" xfId="4636"/>
    <cellStyle name="Финансовый 9 5" xfId="4637"/>
    <cellStyle name="Финансовый 9 6" xfId="4638"/>
    <cellStyle name="Финансовый 9 7" xfId="4639"/>
    <cellStyle name="Финансовый 9 8" xfId="4640"/>
    <cellStyle name="Финансовый 9 9" xfId="4641"/>
  </cellStyles>
  <dxfs count="0"/>
  <tableStyles count="0" defaultTableStyle="TableStyleMedium9" defaultPivotStyle="PivotStyleLight16"/>
  <colors>
    <mruColors>
      <color rgb="FFFFFFD1"/>
      <color rgb="FF007E3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1"/>
  <sheetViews>
    <sheetView tabSelected="1" view="pageBreakPreview" zoomScaleNormal="100" zoomScaleSheetLayoutView="100" workbookViewId="0">
      <selection activeCell="I4" sqref="I4"/>
    </sheetView>
  </sheetViews>
  <sheetFormatPr defaultRowHeight="15"/>
  <cols>
    <col min="1" max="1" width="5.7109375" style="10" customWidth="1"/>
    <col min="2" max="2" width="35.140625" style="2" customWidth="1"/>
    <col min="3" max="3" width="10.42578125" style="2" customWidth="1"/>
    <col min="4" max="4" width="17.42578125" style="2" customWidth="1"/>
    <col min="5" max="5" width="10.85546875" style="2" bestFit="1" customWidth="1"/>
    <col min="6" max="6" width="12.5703125" style="2" customWidth="1"/>
    <col min="7" max="7" width="10" style="2" bestFit="1" customWidth="1"/>
    <col min="8" max="8" width="10.140625" style="2" customWidth="1"/>
    <col min="9" max="9" width="10.28515625" style="2" customWidth="1"/>
    <col min="10" max="10" width="10.42578125" style="2" customWidth="1"/>
    <col min="11" max="11" width="14.85546875" style="2" customWidth="1"/>
    <col min="12" max="12" width="23.28515625" style="2" customWidth="1"/>
    <col min="13" max="16384" width="9.140625" style="2"/>
  </cols>
  <sheetData>
    <row r="1" spans="1:12" customFormat="1">
      <c r="A1" s="13"/>
      <c r="B1" s="2"/>
      <c r="C1" s="2"/>
      <c r="D1" s="2"/>
      <c r="E1" s="2"/>
      <c r="F1" s="2"/>
      <c r="G1" s="65"/>
      <c r="H1" s="65"/>
      <c r="I1" s="65"/>
    </row>
    <row r="2" spans="1:12" customFormat="1" ht="14.25" customHeight="1">
      <c r="A2" s="13"/>
      <c r="B2" s="2"/>
      <c r="C2" s="2"/>
      <c r="D2" s="2"/>
      <c r="E2" s="2"/>
      <c r="F2" s="2"/>
      <c r="G2" s="14"/>
      <c r="H2" s="14"/>
      <c r="I2" s="28" t="s">
        <v>152</v>
      </c>
      <c r="J2" s="29"/>
      <c r="K2" s="29"/>
      <c r="L2" s="29"/>
    </row>
    <row r="3" spans="1:12" customFormat="1">
      <c r="A3" s="13"/>
      <c r="B3" s="2"/>
      <c r="C3" s="2"/>
      <c r="D3" s="2"/>
      <c r="E3" s="2"/>
      <c r="F3" s="2"/>
      <c r="G3" s="15"/>
      <c r="H3" s="15"/>
      <c r="I3" s="30" t="s">
        <v>153</v>
      </c>
      <c r="J3" s="29"/>
      <c r="K3" s="29"/>
      <c r="L3" s="29"/>
    </row>
    <row r="4" spans="1:12" ht="20.25" customHeight="1">
      <c r="I4" s="31" t="s">
        <v>163</v>
      </c>
      <c r="J4" s="31"/>
      <c r="K4" s="31"/>
      <c r="L4" s="31"/>
    </row>
    <row r="5" spans="1:12" ht="20.25" customHeight="1">
      <c r="A5" s="34" t="s">
        <v>157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</row>
    <row r="6" spans="1:12" ht="24" customHeight="1">
      <c r="A6" s="34" t="s">
        <v>158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</row>
    <row r="7" spans="1:12">
      <c r="A7" s="50" t="s">
        <v>16</v>
      </c>
      <c r="B7" s="49" t="s">
        <v>19</v>
      </c>
      <c r="C7" s="49" t="s">
        <v>20</v>
      </c>
      <c r="D7" s="49" t="s">
        <v>6</v>
      </c>
      <c r="E7" s="49" t="s">
        <v>27</v>
      </c>
      <c r="F7" s="55" t="s">
        <v>21</v>
      </c>
      <c r="G7" s="55"/>
      <c r="H7" s="55"/>
      <c r="I7" s="55"/>
      <c r="J7" s="55"/>
      <c r="K7" s="55" t="s">
        <v>22</v>
      </c>
      <c r="L7" s="55" t="s">
        <v>23</v>
      </c>
    </row>
    <row r="8" spans="1:12" ht="34.5" customHeight="1">
      <c r="A8" s="50"/>
      <c r="B8" s="49"/>
      <c r="C8" s="49"/>
      <c r="D8" s="49"/>
      <c r="E8" s="49"/>
      <c r="F8" s="20" t="s">
        <v>5</v>
      </c>
      <c r="G8" s="16" t="s">
        <v>4</v>
      </c>
      <c r="H8" s="16" t="s">
        <v>3</v>
      </c>
      <c r="I8" s="16" t="s">
        <v>81</v>
      </c>
      <c r="J8" s="16" t="s">
        <v>82</v>
      </c>
      <c r="K8" s="55"/>
      <c r="L8" s="55"/>
    </row>
    <row r="9" spans="1:12">
      <c r="A9" s="6">
        <v>1</v>
      </c>
      <c r="B9" s="7">
        <v>2</v>
      </c>
      <c r="C9" s="7">
        <v>3</v>
      </c>
      <c r="D9" s="7">
        <v>4</v>
      </c>
      <c r="E9" s="7">
        <v>5</v>
      </c>
      <c r="F9" s="19">
        <v>6</v>
      </c>
      <c r="G9" s="7">
        <v>7</v>
      </c>
      <c r="H9" s="7">
        <v>8</v>
      </c>
      <c r="I9" s="7">
        <v>9</v>
      </c>
      <c r="J9" s="7">
        <v>10</v>
      </c>
      <c r="K9" s="7">
        <v>11</v>
      </c>
      <c r="L9" s="7">
        <v>12</v>
      </c>
    </row>
    <row r="10" spans="1:12">
      <c r="A10" s="41">
        <v>1</v>
      </c>
      <c r="B10" s="55" t="s">
        <v>34</v>
      </c>
      <c r="C10" s="49" t="s">
        <v>137</v>
      </c>
      <c r="D10" s="4" t="s">
        <v>17</v>
      </c>
      <c r="E10" s="12">
        <f t="shared" ref="E10:E41" si="0">SUM(F10:J10)</f>
        <v>19869750.259999998</v>
      </c>
      <c r="F10" s="17">
        <f>SUM(F11:F14)</f>
        <v>3989093.46</v>
      </c>
      <c r="G10" s="12">
        <f>SUM(G11:G14)</f>
        <v>3970164.2</v>
      </c>
      <c r="H10" s="12">
        <f>SUM(H11:H14)</f>
        <v>3970164.2</v>
      </c>
      <c r="I10" s="12">
        <f t="shared" ref="I10" si="1">SUM(I11:I14)</f>
        <v>3970164.2</v>
      </c>
      <c r="J10" s="12">
        <f t="shared" ref="J10" si="2">SUM(J11:J14)</f>
        <v>3970164.2</v>
      </c>
      <c r="K10" s="46" t="s">
        <v>131</v>
      </c>
      <c r="L10" s="66" t="s">
        <v>151</v>
      </c>
    </row>
    <row r="11" spans="1:12" ht="39" customHeight="1">
      <c r="A11" s="42"/>
      <c r="B11" s="55"/>
      <c r="C11" s="49"/>
      <c r="D11" s="4" t="s">
        <v>24</v>
      </c>
      <c r="E11" s="12">
        <f t="shared" si="0"/>
        <v>14066265.74</v>
      </c>
      <c r="F11" s="17">
        <f t="shared" ref="F11:J14" si="3">F21+F26+F31+F36+F41+F46+F51+F56+F16</f>
        <v>2831189.74</v>
      </c>
      <c r="G11" s="12">
        <f t="shared" si="3"/>
        <v>2808769</v>
      </c>
      <c r="H11" s="12">
        <f t="shared" si="3"/>
        <v>2808769</v>
      </c>
      <c r="I11" s="12">
        <f t="shared" si="3"/>
        <v>2808769</v>
      </c>
      <c r="J11" s="12">
        <f t="shared" si="3"/>
        <v>2808769</v>
      </c>
      <c r="K11" s="47"/>
      <c r="L11" s="67"/>
    </row>
    <row r="12" spans="1:12" ht="56.25" customHeight="1">
      <c r="A12" s="42"/>
      <c r="B12" s="55"/>
      <c r="C12" s="49"/>
      <c r="D12" s="4" t="s">
        <v>18</v>
      </c>
      <c r="E12" s="12">
        <f t="shared" si="0"/>
        <v>3722714.5200000005</v>
      </c>
      <c r="F12" s="17">
        <f t="shared" si="3"/>
        <v>744133.72</v>
      </c>
      <c r="G12" s="12">
        <f t="shared" si="3"/>
        <v>744645.2</v>
      </c>
      <c r="H12" s="12">
        <f t="shared" si="3"/>
        <v>744645.2</v>
      </c>
      <c r="I12" s="12">
        <f t="shared" si="3"/>
        <v>744645.2</v>
      </c>
      <c r="J12" s="12">
        <f t="shared" si="3"/>
        <v>744645.2</v>
      </c>
      <c r="K12" s="47"/>
      <c r="L12" s="67"/>
    </row>
    <row r="13" spans="1:12" ht="42.75" customHeight="1">
      <c r="A13" s="42"/>
      <c r="B13" s="55"/>
      <c r="C13" s="49"/>
      <c r="D13" s="4" t="s">
        <v>2</v>
      </c>
      <c r="E13" s="12">
        <f t="shared" si="0"/>
        <v>1700600</v>
      </c>
      <c r="F13" s="17">
        <f t="shared" si="3"/>
        <v>339400</v>
      </c>
      <c r="G13" s="12">
        <f t="shared" si="3"/>
        <v>340300</v>
      </c>
      <c r="H13" s="12">
        <f t="shared" si="3"/>
        <v>340300</v>
      </c>
      <c r="I13" s="12">
        <f t="shared" si="3"/>
        <v>340300</v>
      </c>
      <c r="J13" s="12">
        <f t="shared" si="3"/>
        <v>340300</v>
      </c>
      <c r="K13" s="47"/>
      <c r="L13" s="67"/>
    </row>
    <row r="14" spans="1:12" ht="43.5" customHeight="1">
      <c r="A14" s="42"/>
      <c r="B14" s="55"/>
      <c r="C14" s="49"/>
      <c r="D14" s="4" t="s">
        <v>1</v>
      </c>
      <c r="E14" s="12">
        <f t="shared" si="0"/>
        <v>380170</v>
      </c>
      <c r="F14" s="17">
        <f t="shared" si="3"/>
        <v>74370</v>
      </c>
      <c r="G14" s="12">
        <f t="shared" si="3"/>
        <v>76450</v>
      </c>
      <c r="H14" s="12">
        <f t="shared" si="3"/>
        <v>76450</v>
      </c>
      <c r="I14" s="12">
        <f t="shared" si="3"/>
        <v>76450</v>
      </c>
      <c r="J14" s="12">
        <f t="shared" si="3"/>
        <v>76450</v>
      </c>
      <c r="K14" s="48"/>
      <c r="L14" s="68"/>
    </row>
    <row r="15" spans="1:12" ht="24.75" customHeight="1">
      <c r="A15" s="41" t="s">
        <v>7</v>
      </c>
      <c r="B15" s="38" t="s">
        <v>122</v>
      </c>
      <c r="C15" s="49" t="s">
        <v>137</v>
      </c>
      <c r="D15" s="11" t="s">
        <v>17</v>
      </c>
      <c r="E15" s="12">
        <f t="shared" si="0"/>
        <v>24915.260000000002</v>
      </c>
      <c r="F15" s="17">
        <f>F16+F17+F18+F19</f>
        <v>24915.260000000002</v>
      </c>
      <c r="G15" s="12">
        <f>SUM(G16:G19)</f>
        <v>0</v>
      </c>
      <c r="H15" s="12">
        <f t="shared" ref="H15:J15" si="4">SUM(H16:H19)</f>
        <v>0</v>
      </c>
      <c r="I15" s="12">
        <f t="shared" si="4"/>
        <v>0</v>
      </c>
      <c r="J15" s="12">
        <f t="shared" si="4"/>
        <v>0</v>
      </c>
      <c r="K15" s="38" t="s">
        <v>134</v>
      </c>
      <c r="L15" s="38"/>
    </row>
    <row r="16" spans="1:12" ht="24.75" customHeight="1">
      <c r="A16" s="42"/>
      <c r="B16" s="39"/>
      <c r="C16" s="49"/>
      <c r="D16" s="11" t="s">
        <v>24</v>
      </c>
      <c r="E16" s="12">
        <f t="shared" si="0"/>
        <v>22423.74</v>
      </c>
      <c r="F16" s="17">
        <v>22423.74</v>
      </c>
      <c r="G16" s="12">
        <v>0</v>
      </c>
      <c r="H16" s="12">
        <v>0</v>
      </c>
      <c r="I16" s="12">
        <v>0</v>
      </c>
      <c r="J16" s="12">
        <v>0</v>
      </c>
      <c r="K16" s="39"/>
      <c r="L16" s="39"/>
    </row>
    <row r="17" spans="1:12" ht="33" customHeight="1">
      <c r="A17" s="42"/>
      <c r="B17" s="39"/>
      <c r="C17" s="49"/>
      <c r="D17" s="11" t="s">
        <v>28</v>
      </c>
      <c r="E17" s="12">
        <f t="shared" si="0"/>
        <v>2491.52</v>
      </c>
      <c r="F17" s="17">
        <v>2491.52</v>
      </c>
      <c r="G17" s="12">
        <v>0</v>
      </c>
      <c r="H17" s="12">
        <v>0</v>
      </c>
      <c r="I17" s="12">
        <v>0</v>
      </c>
      <c r="J17" s="12">
        <v>0</v>
      </c>
      <c r="K17" s="39"/>
      <c r="L17" s="39"/>
    </row>
    <row r="18" spans="1:12" ht="22.5">
      <c r="A18" s="42"/>
      <c r="B18" s="39"/>
      <c r="C18" s="49"/>
      <c r="D18" s="11" t="s">
        <v>2</v>
      </c>
      <c r="E18" s="12">
        <f t="shared" si="0"/>
        <v>0</v>
      </c>
      <c r="F18" s="17">
        <v>0</v>
      </c>
      <c r="G18" s="12">
        <v>0</v>
      </c>
      <c r="H18" s="12">
        <v>0</v>
      </c>
      <c r="I18" s="12">
        <v>0</v>
      </c>
      <c r="J18" s="12">
        <v>0</v>
      </c>
      <c r="K18" s="39"/>
      <c r="L18" s="39"/>
    </row>
    <row r="19" spans="1:12" ht="22.5">
      <c r="A19" s="42"/>
      <c r="B19" s="40"/>
      <c r="C19" s="49"/>
      <c r="D19" s="11" t="s">
        <v>1</v>
      </c>
      <c r="E19" s="12">
        <f t="shared" si="0"/>
        <v>0</v>
      </c>
      <c r="F19" s="17">
        <v>0</v>
      </c>
      <c r="G19" s="12">
        <v>0</v>
      </c>
      <c r="H19" s="12">
        <v>0</v>
      </c>
      <c r="I19" s="12">
        <v>0</v>
      </c>
      <c r="J19" s="12">
        <v>0</v>
      </c>
      <c r="K19" s="40"/>
      <c r="L19" s="40"/>
    </row>
    <row r="20" spans="1:12" ht="15.75" customHeight="1">
      <c r="A20" s="41" t="s">
        <v>8</v>
      </c>
      <c r="B20" s="38" t="s">
        <v>130</v>
      </c>
      <c r="C20" s="49" t="s">
        <v>137</v>
      </c>
      <c r="D20" s="4" t="s">
        <v>17</v>
      </c>
      <c r="E20" s="12">
        <f t="shared" si="0"/>
        <v>824</v>
      </c>
      <c r="F20" s="17">
        <f>SUM(F21:F24)</f>
        <v>160</v>
      </c>
      <c r="G20" s="12">
        <f>SUM(G21:G24)</f>
        <v>166</v>
      </c>
      <c r="H20" s="12">
        <f>SUM(H21:H24)</f>
        <v>166</v>
      </c>
      <c r="I20" s="12">
        <f t="shared" ref="I20:J20" si="5">SUM(I21:I24)</f>
        <v>166</v>
      </c>
      <c r="J20" s="12">
        <f t="shared" si="5"/>
        <v>166</v>
      </c>
      <c r="K20" s="46" t="s">
        <v>131</v>
      </c>
      <c r="L20" s="46"/>
    </row>
    <row r="21" spans="1:12" ht="24.75" customHeight="1">
      <c r="A21" s="42"/>
      <c r="B21" s="39"/>
      <c r="C21" s="49"/>
      <c r="D21" s="4" t="s">
        <v>24</v>
      </c>
      <c r="E21" s="12">
        <f t="shared" si="0"/>
        <v>412</v>
      </c>
      <c r="F21" s="17">
        <v>80</v>
      </c>
      <c r="G21" s="12">
        <v>83</v>
      </c>
      <c r="H21" s="12">
        <v>83</v>
      </c>
      <c r="I21" s="12">
        <v>83</v>
      </c>
      <c r="J21" s="12">
        <v>83</v>
      </c>
      <c r="K21" s="47"/>
      <c r="L21" s="47"/>
    </row>
    <row r="22" spans="1:12" ht="24.75" customHeight="1">
      <c r="A22" s="42"/>
      <c r="B22" s="39"/>
      <c r="C22" s="49"/>
      <c r="D22" s="4" t="s">
        <v>18</v>
      </c>
      <c r="E22" s="12">
        <f t="shared" si="0"/>
        <v>412</v>
      </c>
      <c r="F22" s="17">
        <v>80</v>
      </c>
      <c r="G22" s="12">
        <v>83</v>
      </c>
      <c r="H22" s="12">
        <v>83</v>
      </c>
      <c r="I22" s="12">
        <v>83</v>
      </c>
      <c r="J22" s="12">
        <v>83</v>
      </c>
      <c r="K22" s="47"/>
      <c r="L22" s="47"/>
    </row>
    <row r="23" spans="1:12" ht="24.75" customHeight="1">
      <c r="A23" s="42"/>
      <c r="B23" s="39"/>
      <c r="C23" s="49"/>
      <c r="D23" s="4" t="s">
        <v>2</v>
      </c>
      <c r="E23" s="12">
        <f t="shared" si="0"/>
        <v>0</v>
      </c>
      <c r="F23" s="17">
        <v>0</v>
      </c>
      <c r="G23" s="12">
        <v>0</v>
      </c>
      <c r="H23" s="12">
        <v>0</v>
      </c>
      <c r="I23" s="12">
        <v>0</v>
      </c>
      <c r="J23" s="12">
        <v>0</v>
      </c>
      <c r="K23" s="47"/>
      <c r="L23" s="47"/>
    </row>
    <row r="24" spans="1:12" ht="21" customHeight="1">
      <c r="A24" s="42"/>
      <c r="B24" s="40"/>
      <c r="C24" s="49"/>
      <c r="D24" s="4" t="s">
        <v>1</v>
      </c>
      <c r="E24" s="12">
        <f t="shared" si="0"/>
        <v>0</v>
      </c>
      <c r="F24" s="17">
        <v>0</v>
      </c>
      <c r="G24" s="12">
        <v>0</v>
      </c>
      <c r="H24" s="12">
        <v>0</v>
      </c>
      <c r="I24" s="12">
        <v>0</v>
      </c>
      <c r="J24" s="12">
        <v>0</v>
      </c>
      <c r="K24" s="48"/>
      <c r="L24" s="48"/>
    </row>
    <row r="25" spans="1:12" ht="15" customHeight="1">
      <c r="A25" s="41" t="s">
        <v>10</v>
      </c>
      <c r="B25" s="55" t="s">
        <v>104</v>
      </c>
      <c r="C25" s="49" t="s">
        <v>137</v>
      </c>
      <c r="D25" s="4" t="s">
        <v>17</v>
      </c>
      <c r="E25" s="12">
        <f t="shared" si="0"/>
        <v>14207790</v>
      </c>
      <c r="F25" s="17">
        <f>SUM(F26:F29)</f>
        <v>2839814</v>
      </c>
      <c r="G25" s="12">
        <f>SUM(G26:G29)</f>
        <v>2841994</v>
      </c>
      <c r="H25" s="12">
        <f>SUM(H26:H29)</f>
        <v>2841994</v>
      </c>
      <c r="I25" s="12">
        <f t="shared" ref="I25" si="6">SUM(I26:I29)</f>
        <v>2841994</v>
      </c>
      <c r="J25" s="12">
        <f t="shared" ref="J25" si="7">SUM(J26:J29)</f>
        <v>2841994</v>
      </c>
      <c r="K25" s="46" t="s">
        <v>131</v>
      </c>
      <c r="L25" s="46"/>
    </row>
    <row r="26" spans="1:12" ht="26.25" customHeight="1">
      <c r="A26" s="42"/>
      <c r="B26" s="55"/>
      <c r="C26" s="49"/>
      <c r="D26" s="4" t="s">
        <v>24</v>
      </c>
      <c r="E26" s="12">
        <f t="shared" si="0"/>
        <v>13576720</v>
      </c>
      <c r="F26" s="17">
        <v>2715344</v>
      </c>
      <c r="G26" s="12">
        <v>2715344</v>
      </c>
      <c r="H26" s="12">
        <v>2715344</v>
      </c>
      <c r="I26" s="12">
        <v>2715344</v>
      </c>
      <c r="J26" s="12">
        <v>2715344</v>
      </c>
      <c r="K26" s="47"/>
      <c r="L26" s="47"/>
    </row>
    <row r="27" spans="1:12" ht="33.75">
      <c r="A27" s="42"/>
      <c r="B27" s="55"/>
      <c r="C27" s="49"/>
      <c r="D27" s="4" t="s">
        <v>18</v>
      </c>
      <c r="E27" s="12">
        <f t="shared" si="0"/>
        <v>0</v>
      </c>
      <c r="F27" s="17">
        <v>0</v>
      </c>
      <c r="G27" s="12">
        <v>0</v>
      </c>
      <c r="H27" s="12">
        <v>0</v>
      </c>
      <c r="I27" s="12">
        <v>0</v>
      </c>
      <c r="J27" s="12">
        <v>0</v>
      </c>
      <c r="K27" s="47"/>
      <c r="L27" s="47"/>
    </row>
    <row r="28" spans="1:12" ht="29.25" customHeight="1">
      <c r="A28" s="42"/>
      <c r="B28" s="55"/>
      <c r="C28" s="49"/>
      <c r="D28" s="4" t="s">
        <v>2</v>
      </c>
      <c r="E28" s="12">
        <f t="shared" si="0"/>
        <v>250900</v>
      </c>
      <c r="F28" s="17">
        <v>50100</v>
      </c>
      <c r="G28" s="12">
        <v>50200</v>
      </c>
      <c r="H28" s="12">
        <v>50200</v>
      </c>
      <c r="I28" s="12">
        <v>50200</v>
      </c>
      <c r="J28" s="12">
        <v>50200</v>
      </c>
      <c r="K28" s="47"/>
      <c r="L28" s="47"/>
    </row>
    <row r="29" spans="1:12" ht="89.25" customHeight="1">
      <c r="A29" s="42"/>
      <c r="B29" s="55"/>
      <c r="C29" s="49"/>
      <c r="D29" s="4" t="s">
        <v>1</v>
      </c>
      <c r="E29" s="12">
        <f t="shared" si="0"/>
        <v>380170</v>
      </c>
      <c r="F29" s="17">
        <v>74370</v>
      </c>
      <c r="G29" s="12">
        <v>76450</v>
      </c>
      <c r="H29" s="12">
        <v>76450</v>
      </c>
      <c r="I29" s="12">
        <v>76450</v>
      </c>
      <c r="J29" s="12">
        <v>76450</v>
      </c>
      <c r="K29" s="48"/>
      <c r="L29" s="48"/>
    </row>
    <row r="30" spans="1:12" ht="15" customHeight="1">
      <c r="A30" s="41" t="s">
        <v>68</v>
      </c>
      <c r="B30" s="55" t="s">
        <v>105</v>
      </c>
      <c r="C30" s="49" t="s">
        <v>137</v>
      </c>
      <c r="D30" s="4" t="s">
        <v>17</v>
      </c>
      <c r="E30" s="12">
        <f t="shared" si="0"/>
        <v>143785</v>
      </c>
      <c r="F30" s="17">
        <f>SUM(F31:F34)</f>
        <v>28757</v>
      </c>
      <c r="G30" s="12">
        <f>SUM(G31:G34)</f>
        <v>28757</v>
      </c>
      <c r="H30" s="12">
        <f>SUM(H31:H34)</f>
        <v>28757</v>
      </c>
      <c r="I30" s="12">
        <f t="shared" ref="I30" si="8">SUM(I31:I34)</f>
        <v>28757</v>
      </c>
      <c r="J30" s="12">
        <f t="shared" ref="J30" si="9">SUM(J31:J34)</f>
        <v>28757</v>
      </c>
      <c r="K30" s="46" t="s">
        <v>132</v>
      </c>
      <c r="L30" s="46"/>
    </row>
    <row r="31" spans="1:12" ht="54.75" customHeight="1">
      <c r="A31" s="42"/>
      <c r="B31" s="55"/>
      <c r="C31" s="49"/>
      <c r="D31" s="4" t="s">
        <v>24</v>
      </c>
      <c r="E31" s="12">
        <f t="shared" si="0"/>
        <v>143785</v>
      </c>
      <c r="F31" s="17">
        <v>28757</v>
      </c>
      <c r="G31" s="12">
        <v>28757</v>
      </c>
      <c r="H31" s="12">
        <v>28757</v>
      </c>
      <c r="I31" s="12">
        <v>28757</v>
      </c>
      <c r="J31" s="12">
        <v>28757</v>
      </c>
      <c r="K31" s="47"/>
      <c r="L31" s="47"/>
    </row>
    <row r="32" spans="1:12" ht="56.25" customHeight="1">
      <c r="A32" s="42"/>
      <c r="B32" s="55"/>
      <c r="C32" s="49"/>
      <c r="D32" s="4" t="s">
        <v>18</v>
      </c>
      <c r="E32" s="12">
        <f t="shared" si="0"/>
        <v>0</v>
      </c>
      <c r="F32" s="17">
        <v>0</v>
      </c>
      <c r="G32" s="12">
        <v>0</v>
      </c>
      <c r="H32" s="12">
        <v>0</v>
      </c>
      <c r="I32" s="12">
        <v>0</v>
      </c>
      <c r="J32" s="12">
        <v>0</v>
      </c>
      <c r="K32" s="47"/>
      <c r="L32" s="47"/>
    </row>
    <row r="33" spans="1:12" ht="53.25" customHeight="1">
      <c r="A33" s="42"/>
      <c r="B33" s="55"/>
      <c r="C33" s="49"/>
      <c r="D33" s="4" t="s">
        <v>2</v>
      </c>
      <c r="E33" s="12">
        <f t="shared" si="0"/>
        <v>0</v>
      </c>
      <c r="F33" s="17">
        <v>0</v>
      </c>
      <c r="G33" s="12">
        <v>0</v>
      </c>
      <c r="H33" s="12">
        <v>0</v>
      </c>
      <c r="I33" s="12">
        <v>0</v>
      </c>
      <c r="J33" s="12">
        <v>0</v>
      </c>
      <c r="K33" s="47"/>
      <c r="L33" s="47"/>
    </row>
    <row r="34" spans="1:12" ht="57" customHeight="1">
      <c r="A34" s="42"/>
      <c r="B34" s="55"/>
      <c r="C34" s="49"/>
      <c r="D34" s="4" t="s">
        <v>1</v>
      </c>
      <c r="E34" s="12">
        <f t="shared" si="0"/>
        <v>0</v>
      </c>
      <c r="F34" s="17">
        <v>0</v>
      </c>
      <c r="G34" s="12">
        <v>0</v>
      </c>
      <c r="H34" s="12">
        <v>0</v>
      </c>
      <c r="I34" s="12">
        <v>0</v>
      </c>
      <c r="J34" s="12">
        <v>0</v>
      </c>
      <c r="K34" s="48"/>
      <c r="L34" s="48"/>
    </row>
    <row r="35" spans="1:12" ht="15" customHeight="1">
      <c r="A35" s="41" t="s">
        <v>140</v>
      </c>
      <c r="B35" s="55" t="s">
        <v>109</v>
      </c>
      <c r="C35" s="49" t="s">
        <v>137</v>
      </c>
      <c r="D35" s="4" t="s">
        <v>17</v>
      </c>
      <c r="E35" s="12">
        <f t="shared" si="0"/>
        <v>325500</v>
      </c>
      <c r="F35" s="17">
        <f>F36+F37+F38+F39</f>
        <v>65100</v>
      </c>
      <c r="G35" s="12">
        <f>SUM(G36:G39)</f>
        <v>65100</v>
      </c>
      <c r="H35" s="12">
        <f t="shared" ref="H35:J35" si="10">SUM(H36:H39)</f>
        <v>65100</v>
      </c>
      <c r="I35" s="12">
        <f t="shared" si="10"/>
        <v>65100</v>
      </c>
      <c r="J35" s="12">
        <f t="shared" si="10"/>
        <v>65100</v>
      </c>
      <c r="K35" s="55" t="s">
        <v>132</v>
      </c>
      <c r="L35" s="55"/>
    </row>
    <row r="36" spans="1:12" ht="22.5">
      <c r="A36" s="42"/>
      <c r="B36" s="55"/>
      <c r="C36" s="49"/>
      <c r="D36" s="4" t="s">
        <v>24</v>
      </c>
      <c r="E36" s="12">
        <f t="shared" si="0"/>
        <v>322925</v>
      </c>
      <c r="F36" s="17">
        <v>64585</v>
      </c>
      <c r="G36" s="12">
        <v>64585</v>
      </c>
      <c r="H36" s="12">
        <v>64585</v>
      </c>
      <c r="I36" s="12">
        <v>64585</v>
      </c>
      <c r="J36" s="12">
        <v>64585</v>
      </c>
      <c r="K36" s="55"/>
      <c r="L36" s="55"/>
    </row>
    <row r="37" spans="1:12" ht="33.75">
      <c r="A37" s="42"/>
      <c r="B37" s="55"/>
      <c r="C37" s="49"/>
      <c r="D37" s="4" t="s">
        <v>18</v>
      </c>
      <c r="E37" s="12">
        <f t="shared" si="0"/>
        <v>2575</v>
      </c>
      <c r="F37" s="17">
        <v>515</v>
      </c>
      <c r="G37" s="12">
        <v>515</v>
      </c>
      <c r="H37" s="12">
        <v>515</v>
      </c>
      <c r="I37" s="12">
        <v>515</v>
      </c>
      <c r="J37" s="12">
        <v>515</v>
      </c>
      <c r="K37" s="55"/>
      <c r="L37" s="55"/>
    </row>
    <row r="38" spans="1:12" ht="22.5">
      <c r="A38" s="42"/>
      <c r="B38" s="55"/>
      <c r="C38" s="49"/>
      <c r="D38" s="4" t="s">
        <v>2</v>
      </c>
      <c r="E38" s="12">
        <f t="shared" si="0"/>
        <v>0</v>
      </c>
      <c r="F38" s="17">
        <v>0</v>
      </c>
      <c r="G38" s="12">
        <v>0</v>
      </c>
      <c r="H38" s="12">
        <v>0</v>
      </c>
      <c r="I38" s="12">
        <v>0</v>
      </c>
      <c r="J38" s="12">
        <v>0</v>
      </c>
      <c r="K38" s="55"/>
      <c r="L38" s="55"/>
    </row>
    <row r="39" spans="1:12" ht="22.5">
      <c r="A39" s="42"/>
      <c r="B39" s="55"/>
      <c r="C39" s="49"/>
      <c r="D39" s="4" t="s">
        <v>1</v>
      </c>
      <c r="E39" s="12">
        <f t="shared" si="0"/>
        <v>0</v>
      </c>
      <c r="F39" s="17">
        <v>0</v>
      </c>
      <c r="G39" s="12">
        <v>0</v>
      </c>
      <c r="H39" s="12">
        <v>0</v>
      </c>
      <c r="I39" s="12">
        <v>0</v>
      </c>
      <c r="J39" s="12">
        <v>0</v>
      </c>
      <c r="K39" s="55"/>
      <c r="L39" s="55"/>
    </row>
    <row r="40" spans="1:12" ht="15" customHeight="1">
      <c r="A40" s="41" t="s">
        <v>141</v>
      </c>
      <c r="B40" s="55" t="s">
        <v>112</v>
      </c>
      <c r="C40" s="49" t="s">
        <v>137</v>
      </c>
      <c r="D40" s="4" t="s">
        <v>17</v>
      </c>
      <c r="E40" s="12">
        <f t="shared" si="0"/>
        <v>2757675.5</v>
      </c>
      <c r="F40" s="17">
        <f>SUM(F41:F44)</f>
        <v>549055.1</v>
      </c>
      <c r="G40" s="12">
        <f>SUM(G41:G44)</f>
        <v>552155.1</v>
      </c>
      <c r="H40" s="12">
        <f t="shared" ref="H40:J40" si="11">SUM(H41:H44)</f>
        <v>552155.1</v>
      </c>
      <c r="I40" s="12">
        <f t="shared" si="11"/>
        <v>552155.1</v>
      </c>
      <c r="J40" s="12">
        <f t="shared" si="11"/>
        <v>552155.1</v>
      </c>
      <c r="K40" s="46" t="s">
        <v>131</v>
      </c>
      <c r="L40" s="46"/>
    </row>
    <row r="41" spans="1:12" ht="22.5">
      <c r="A41" s="42"/>
      <c r="B41" s="55"/>
      <c r="C41" s="49"/>
      <c r="D41" s="4" t="s">
        <v>24</v>
      </c>
      <c r="E41" s="12">
        <f t="shared" si="0"/>
        <v>0</v>
      </c>
      <c r="F41" s="17">
        <v>0</v>
      </c>
      <c r="G41" s="12">
        <v>0</v>
      </c>
      <c r="H41" s="12">
        <v>0</v>
      </c>
      <c r="I41" s="12">
        <v>0</v>
      </c>
      <c r="J41" s="12">
        <v>0</v>
      </c>
      <c r="K41" s="47"/>
      <c r="L41" s="47"/>
    </row>
    <row r="42" spans="1:12" ht="33.75">
      <c r="A42" s="42"/>
      <c r="B42" s="55"/>
      <c r="C42" s="49"/>
      <c r="D42" s="4" t="s">
        <v>18</v>
      </c>
      <c r="E42" s="12">
        <f t="shared" ref="E42:E59" si="12">SUM(F42:J42)</f>
        <v>2718775.5</v>
      </c>
      <c r="F42" s="17">
        <v>541355.1</v>
      </c>
      <c r="G42" s="12">
        <v>544355.1</v>
      </c>
      <c r="H42" s="12">
        <v>544355.1</v>
      </c>
      <c r="I42" s="12">
        <v>544355.1</v>
      </c>
      <c r="J42" s="12">
        <v>544355.1</v>
      </c>
      <c r="K42" s="47"/>
      <c r="L42" s="47"/>
    </row>
    <row r="43" spans="1:12" ht="22.5">
      <c r="A43" s="42"/>
      <c r="B43" s="55"/>
      <c r="C43" s="49"/>
      <c r="D43" s="4" t="s">
        <v>2</v>
      </c>
      <c r="E43" s="12">
        <f t="shared" si="12"/>
        <v>38900</v>
      </c>
      <c r="F43" s="17">
        <v>7700</v>
      </c>
      <c r="G43" s="12">
        <v>7800</v>
      </c>
      <c r="H43" s="12">
        <v>7800</v>
      </c>
      <c r="I43" s="12">
        <v>7800</v>
      </c>
      <c r="J43" s="12">
        <v>7800</v>
      </c>
      <c r="K43" s="47"/>
      <c r="L43" s="47"/>
    </row>
    <row r="44" spans="1:12" ht="22.5">
      <c r="A44" s="42"/>
      <c r="B44" s="55"/>
      <c r="C44" s="49"/>
      <c r="D44" s="4" t="s">
        <v>1</v>
      </c>
      <c r="E44" s="12">
        <f t="shared" si="12"/>
        <v>0</v>
      </c>
      <c r="F44" s="17">
        <v>0</v>
      </c>
      <c r="G44" s="12">
        <v>0</v>
      </c>
      <c r="H44" s="12">
        <v>0</v>
      </c>
      <c r="I44" s="12">
        <v>0</v>
      </c>
      <c r="J44" s="12">
        <v>0</v>
      </c>
      <c r="K44" s="48"/>
      <c r="L44" s="48"/>
    </row>
    <row r="45" spans="1:12">
      <c r="A45" s="41" t="s">
        <v>142</v>
      </c>
      <c r="B45" s="55" t="s">
        <v>113</v>
      </c>
      <c r="C45" s="49" t="s">
        <v>137</v>
      </c>
      <c r="D45" s="4" t="s">
        <v>17</v>
      </c>
      <c r="E45" s="12">
        <f t="shared" si="12"/>
        <v>266300</v>
      </c>
      <c r="F45" s="17">
        <f>SUM(F46:F49)</f>
        <v>53100</v>
      </c>
      <c r="G45" s="12">
        <f>SUM(G46:G49)</f>
        <v>53300</v>
      </c>
      <c r="H45" s="12">
        <f t="shared" ref="H45:J45" si="13">SUM(H46:H49)</f>
        <v>53300</v>
      </c>
      <c r="I45" s="12">
        <f t="shared" si="13"/>
        <v>53300</v>
      </c>
      <c r="J45" s="12">
        <f t="shared" si="13"/>
        <v>53300</v>
      </c>
      <c r="K45" s="46" t="s">
        <v>131</v>
      </c>
      <c r="L45" s="46"/>
    </row>
    <row r="46" spans="1:12" ht="22.5">
      <c r="A46" s="42"/>
      <c r="B46" s="55"/>
      <c r="C46" s="49"/>
      <c r="D46" s="4" t="s">
        <v>24</v>
      </c>
      <c r="E46" s="12">
        <f t="shared" si="12"/>
        <v>0</v>
      </c>
      <c r="F46" s="17">
        <v>0</v>
      </c>
      <c r="G46" s="12">
        <v>0</v>
      </c>
      <c r="H46" s="12">
        <v>0</v>
      </c>
      <c r="I46" s="12">
        <v>0</v>
      </c>
      <c r="J46" s="12">
        <v>0</v>
      </c>
      <c r="K46" s="47"/>
      <c r="L46" s="47"/>
    </row>
    <row r="47" spans="1:12" ht="33.75">
      <c r="A47" s="42"/>
      <c r="B47" s="55"/>
      <c r="C47" s="49"/>
      <c r="D47" s="4" t="s">
        <v>18</v>
      </c>
      <c r="E47" s="12">
        <f t="shared" si="12"/>
        <v>0</v>
      </c>
      <c r="F47" s="17">
        <v>0</v>
      </c>
      <c r="G47" s="12">
        <v>0</v>
      </c>
      <c r="H47" s="12">
        <v>0</v>
      </c>
      <c r="I47" s="12">
        <v>0</v>
      </c>
      <c r="J47" s="12">
        <v>0</v>
      </c>
      <c r="K47" s="47"/>
      <c r="L47" s="47"/>
    </row>
    <row r="48" spans="1:12" ht="22.5">
      <c r="A48" s="42"/>
      <c r="B48" s="55"/>
      <c r="C48" s="49"/>
      <c r="D48" s="4" t="s">
        <v>2</v>
      </c>
      <c r="E48" s="12">
        <f t="shared" si="12"/>
        <v>266300</v>
      </c>
      <c r="F48" s="17">
        <v>53100</v>
      </c>
      <c r="G48" s="12">
        <v>53300</v>
      </c>
      <c r="H48" s="12">
        <v>53300</v>
      </c>
      <c r="I48" s="12">
        <v>53300</v>
      </c>
      <c r="J48" s="12">
        <v>53300</v>
      </c>
      <c r="K48" s="47"/>
      <c r="L48" s="47"/>
    </row>
    <row r="49" spans="1:12" ht="22.5">
      <c r="A49" s="42"/>
      <c r="B49" s="55"/>
      <c r="C49" s="49"/>
      <c r="D49" s="4" t="s">
        <v>1</v>
      </c>
      <c r="E49" s="12">
        <f t="shared" si="12"/>
        <v>0</v>
      </c>
      <c r="F49" s="17">
        <v>0</v>
      </c>
      <c r="G49" s="12">
        <v>0</v>
      </c>
      <c r="H49" s="12">
        <v>0</v>
      </c>
      <c r="I49" s="12">
        <v>0</v>
      </c>
      <c r="J49" s="12">
        <v>0</v>
      </c>
      <c r="K49" s="48"/>
      <c r="L49" s="48"/>
    </row>
    <row r="50" spans="1:12">
      <c r="A50" s="41" t="s">
        <v>143</v>
      </c>
      <c r="B50" s="44" t="s">
        <v>114</v>
      </c>
      <c r="C50" s="49" t="s">
        <v>137</v>
      </c>
      <c r="D50" s="4" t="s">
        <v>17</v>
      </c>
      <c r="E50" s="12">
        <f t="shared" si="12"/>
        <v>610423</v>
      </c>
      <c r="F50" s="17">
        <f>SUM(F51:F54)</f>
        <v>122084.6</v>
      </c>
      <c r="G50" s="12">
        <f>G51+G52+G53+G54</f>
        <v>122084.6</v>
      </c>
      <c r="H50" s="12">
        <f t="shared" ref="H50:J50" si="14">H51+H52+H53+H54</f>
        <v>122084.6</v>
      </c>
      <c r="I50" s="12">
        <f t="shared" si="14"/>
        <v>122084.6</v>
      </c>
      <c r="J50" s="12">
        <f t="shared" si="14"/>
        <v>122084.6</v>
      </c>
      <c r="K50" s="46" t="s">
        <v>131</v>
      </c>
      <c r="L50" s="46"/>
    </row>
    <row r="51" spans="1:12" ht="22.5">
      <c r="A51" s="42"/>
      <c r="B51" s="44"/>
      <c r="C51" s="49"/>
      <c r="D51" s="4" t="s">
        <v>24</v>
      </c>
      <c r="E51" s="12">
        <f t="shared" si="12"/>
        <v>0</v>
      </c>
      <c r="F51" s="17">
        <v>0</v>
      </c>
      <c r="G51" s="12">
        <v>0</v>
      </c>
      <c r="H51" s="12">
        <v>0</v>
      </c>
      <c r="I51" s="12">
        <v>0</v>
      </c>
      <c r="J51" s="12">
        <v>0</v>
      </c>
      <c r="K51" s="47"/>
      <c r="L51" s="47"/>
    </row>
    <row r="52" spans="1:12" ht="33.75">
      <c r="A52" s="42"/>
      <c r="B52" s="44"/>
      <c r="C52" s="49"/>
      <c r="D52" s="4" t="s">
        <v>28</v>
      </c>
      <c r="E52" s="12">
        <f t="shared" si="12"/>
        <v>610423</v>
      </c>
      <c r="F52" s="17">
        <v>122084.6</v>
      </c>
      <c r="G52" s="12">
        <v>122084.6</v>
      </c>
      <c r="H52" s="12">
        <v>122084.6</v>
      </c>
      <c r="I52" s="12">
        <v>122084.6</v>
      </c>
      <c r="J52" s="12">
        <v>122084.6</v>
      </c>
      <c r="K52" s="47"/>
      <c r="L52" s="47"/>
    </row>
    <row r="53" spans="1:12" ht="22.5">
      <c r="A53" s="42"/>
      <c r="B53" s="44"/>
      <c r="C53" s="49"/>
      <c r="D53" s="4" t="s">
        <v>2</v>
      </c>
      <c r="E53" s="12">
        <f t="shared" si="12"/>
        <v>0</v>
      </c>
      <c r="F53" s="17">
        <v>0</v>
      </c>
      <c r="G53" s="12">
        <v>0</v>
      </c>
      <c r="H53" s="12">
        <v>0</v>
      </c>
      <c r="I53" s="12">
        <v>0</v>
      </c>
      <c r="J53" s="12">
        <v>0</v>
      </c>
      <c r="K53" s="47"/>
      <c r="L53" s="47"/>
    </row>
    <row r="54" spans="1:12" ht="22.5">
      <c r="A54" s="42"/>
      <c r="B54" s="44"/>
      <c r="C54" s="49"/>
      <c r="D54" s="4" t="s">
        <v>1</v>
      </c>
      <c r="E54" s="12">
        <f t="shared" si="12"/>
        <v>0</v>
      </c>
      <c r="F54" s="17">
        <v>0</v>
      </c>
      <c r="G54" s="12">
        <v>0</v>
      </c>
      <c r="H54" s="12">
        <v>0</v>
      </c>
      <c r="I54" s="12">
        <v>0</v>
      </c>
      <c r="J54" s="12">
        <v>0</v>
      </c>
      <c r="K54" s="48"/>
      <c r="L54" s="48"/>
    </row>
    <row r="55" spans="1:12">
      <c r="A55" s="41" t="s">
        <v>144</v>
      </c>
      <c r="B55" s="44" t="s">
        <v>115</v>
      </c>
      <c r="C55" s="49" t="s">
        <v>137</v>
      </c>
      <c r="D55" s="4" t="s">
        <v>17</v>
      </c>
      <c r="E55" s="12">
        <f t="shared" si="12"/>
        <v>1532537.5</v>
      </c>
      <c r="F55" s="17">
        <f>SUM(F56:F59)</f>
        <v>306107.5</v>
      </c>
      <c r="G55" s="12">
        <f>SUM(G56:G59)</f>
        <v>306607.5</v>
      </c>
      <c r="H55" s="12">
        <f t="shared" ref="H55:J55" si="15">SUM(H56:H59)</f>
        <v>306607.5</v>
      </c>
      <c r="I55" s="12">
        <f t="shared" si="15"/>
        <v>306607.5</v>
      </c>
      <c r="J55" s="12">
        <f t="shared" si="15"/>
        <v>306607.5</v>
      </c>
      <c r="K55" s="46" t="s">
        <v>131</v>
      </c>
      <c r="L55" s="46"/>
    </row>
    <row r="56" spans="1:12" ht="22.5">
      <c r="A56" s="42"/>
      <c r="B56" s="44"/>
      <c r="C56" s="49"/>
      <c r="D56" s="4" t="s">
        <v>24</v>
      </c>
      <c r="E56" s="12">
        <f t="shared" si="12"/>
        <v>0</v>
      </c>
      <c r="F56" s="17">
        <v>0</v>
      </c>
      <c r="G56" s="12">
        <v>0</v>
      </c>
      <c r="H56" s="12">
        <v>0</v>
      </c>
      <c r="I56" s="12">
        <v>0</v>
      </c>
      <c r="J56" s="12">
        <v>0</v>
      </c>
      <c r="K56" s="47"/>
      <c r="L56" s="47"/>
    </row>
    <row r="57" spans="1:12" ht="33.75">
      <c r="A57" s="42"/>
      <c r="B57" s="44"/>
      <c r="C57" s="49"/>
      <c r="D57" s="4" t="s">
        <v>28</v>
      </c>
      <c r="E57" s="12">
        <f t="shared" si="12"/>
        <v>388037.5</v>
      </c>
      <c r="F57" s="17">
        <v>77607.5</v>
      </c>
      <c r="G57" s="12">
        <v>77607.5</v>
      </c>
      <c r="H57" s="12">
        <v>77607.5</v>
      </c>
      <c r="I57" s="12">
        <v>77607.5</v>
      </c>
      <c r="J57" s="12">
        <v>77607.5</v>
      </c>
      <c r="K57" s="47"/>
      <c r="L57" s="47"/>
    </row>
    <row r="58" spans="1:12" ht="22.5">
      <c r="A58" s="42"/>
      <c r="B58" s="44"/>
      <c r="C58" s="49"/>
      <c r="D58" s="4" t="s">
        <v>2</v>
      </c>
      <c r="E58" s="12">
        <f t="shared" si="12"/>
        <v>1144500</v>
      </c>
      <c r="F58" s="17">
        <v>228500</v>
      </c>
      <c r="G58" s="12">
        <v>229000</v>
      </c>
      <c r="H58" s="12">
        <v>229000</v>
      </c>
      <c r="I58" s="12">
        <v>229000</v>
      </c>
      <c r="J58" s="12">
        <v>229000</v>
      </c>
      <c r="K58" s="47"/>
      <c r="L58" s="47"/>
    </row>
    <row r="59" spans="1:12" ht="22.5">
      <c r="A59" s="42"/>
      <c r="B59" s="44"/>
      <c r="C59" s="49"/>
      <c r="D59" s="4" t="s">
        <v>1</v>
      </c>
      <c r="E59" s="12">
        <f t="shared" si="12"/>
        <v>0</v>
      </c>
      <c r="F59" s="17">
        <v>0</v>
      </c>
      <c r="G59" s="12">
        <v>0</v>
      </c>
      <c r="H59" s="12">
        <v>0</v>
      </c>
      <c r="I59" s="12">
        <v>0</v>
      </c>
      <c r="J59" s="12">
        <v>0</v>
      </c>
      <c r="K59" s="48"/>
      <c r="L59" s="48"/>
    </row>
    <row r="60" spans="1:12" ht="15" hidden="1" customHeight="1">
      <c r="A60" s="41" t="s">
        <v>10</v>
      </c>
      <c r="B60" s="44" t="s">
        <v>116</v>
      </c>
      <c r="C60" s="45"/>
      <c r="D60" s="4" t="s">
        <v>17</v>
      </c>
      <c r="E60" s="5"/>
      <c r="F60" s="19"/>
      <c r="G60" s="5"/>
      <c r="H60" s="5"/>
      <c r="I60" s="5"/>
      <c r="J60" s="5"/>
      <c r="K60" s="45"/>
      <c r="L60" s="45"/>
    </row>
    <row r="61" spans="1:12" ht="22.5" hidden="1" customHeight="1">
      <c r="A61" s="42"/>
      <c r="B61" s="44"/>
      <c r="C61" s="45"/>
      <c r="D61" s="4" t="s">
        <v>24</v>
      </c>
      <c r="E61" s="5"/>
      <c r="F61" s="19"/>
      <c r="G61" s="5"/>
      <c r="H61" s="5"/>
      <c r="I61" s="5"/>
      <c r="J61" s="5"/>
      <c r="K61" s="45"/>
      <c r="L61" s="45"/>
    </row>
    <row r="62" spans="1:12" ht="33.75" hidden="1" customHeight="1">
      <c r="A62" s="42"/>
      <c r="B62" s="44"/>
      <c r="C62" s="45"/>
      <c r="D62" s="4" t="s">
        <v>28</v>
      </c>
      <c r="E62" s="5"/>
      <c r="F62" s="19"/>
      <c r="G62" s="5"/>
      <c r="H62" s="5"/>
      <c r="I62" s="5"/>
      <c r="J62" s="5"/>
      <c r="K62" s="45"/>
      <c r="L62" s="45"/>
    </row>
    <row r="63" spans="1:12" ht="22.5" hidden="1" customHeight="1">
      <c r="A63" s="42"/>
      <c r="B63" s="44"/>
      <c r="C63" s="45"/>
      <c r="D63" s="4" t="s">
        <v>2</v>
      </c>
      <c r="E63" s="5"/>
      <c r="F63" s="19"/>
      <c r="G63" s="5"/>
      <c r="H63" s="5"/>
      <c r="I63" s="5"/>
      <c r="J63" s="5"/>
      <c r="K63" s="45"/>
      <c r="L63" s="45"/>
    </row>
    <row r="64" spans="1:12" ht="22.5" hidden="1" customHeight="1">
      <c r="A64" s="42"/>
      <c r="B64" s="44"/>
      <c r="C64" s="45"/>
      <c r="D64" s="4" t="s">
        <v>1</v>
      </c>
      <c r="E64" s="5"/>
      <c r="F64" s="19"/>
      <c r="G64" s="5"/>
      <c r="H64" s="5"/>
      <c r="I64" s="5"/>
      <c r="J64" s="5"/>
      <c r="K64" s="45"/>
      <c r="L64" s="45"/>
    </row>
    <row r="65" spans="1:12" ht="15" hidden="1" customHeight="1">
      <c r="A65" s="42"/>
      <c r="B65" s="41" t="s">
        <v>83</v>
      </c>
      <c r="C65" s="41"/>
      <c r="D65" s="41"/>
      <c r="E65" s="36" t="s">
        <v>79</v>
      </c>
      <c r="F65" s="36" t="s">
        <v>80</v>
      </c>
      <c r="G65" s="36" t="s">
        <v>4</v>
      </c>
      <c r="H65" s="36" t="s">
        <v>3</v>
      </c>
      <c r="I65" s="36" t="s">
        <v>81</v>
      </c>
      <c r="J65" s="36" t="s">
        <v>82</v>
      </c>
      <c r="K65" s="18"/>
      <c r="L65" s="4"/>
    </row>
    <row r="66" spans="1:12" ht="15" hidden="1" customHeight="1">
      <c r="A66" s="42"/>
      <c r="B66" s="42"/>
      <c r="C66" s="42"/>
      <c r="D66" s="42"/>
      <c r="E66" s="37"/>
      <c r="F66" s="37"/>
      <c r="G66" s="37"/>
      <c r="H66" s="37"/>
      <c r="I66" s="37"/>
      <c r="J66" s="37"/>
      <c r="K66" s="18"/>
      <c r="L66" s="4"/>
    </row>
    <row r="67" spans="1:12" ht="15" hidden="1" customHeight="1">
      <c r="A67" s="43"/>
      <c r="B67" s="43"/>
      <c r="C67" s="43"/>
      <c r="D67" s="43"/>
      <c r="E67" s="5"/>
      <c r="F67" s="5"/>
      <c r="G67" s="5"/>
      <c r="H67" s="5"/>
      <c r="I67" s="5"/>
      <c r="J67" s="5"/>
      <c r="K67" s="18"/>
      <c r="L67" s="4"/>
    </row>
    <row r="68" spans="1:12" ht="15" hidden="1" customHeight="1">
      <c r="A68" s="41" t="s">
        <v>68</v>
      </c>
      <c r="B68" s="44" t="s">
        <v>117</v>
      </c>
      <c r="C68" s="45"/>
      <c r="D68" s="4" t="s">
        <v>17</v>
      </c>
      <c r="E68" s="5"/>
      <c r="F68" s="19"/>
      <c r="G68" s="5"/>
      <c r="H68" s="5"/>
      <c r="I68" s="5"/>
      <c r="J68" s="5"/>
      <c r="K68" s="45"/>
      <c r="L68" s="45"/>
    </row>
    <row r="69" spans="1:12" ht="22.5" hidden="1" customHeight="1">
      <c r="A69" s="42"/>
      <c r="B69" s="44"/>
      <c r="C69" s="45"/>
      <c r="D69" s="4" t="s">
        <v>24</v>
      </c>
      <c r="E69" s="5"/>
      <c r="F69" s="19"/>
      <c r="G69" s="5"/>
      <c r="H69" s="5"/>
      <c r="I69" s="5"/>
      <c r="J69" s="5"/>
      <c r="K69" s="45"/>
      <c r="L69" s="45"/>
    </row>
    <row r="70" spans="1:12" ht="33.75" hidden="1" customHeight="1">
      <c r="A70" s="42"/>
      <c r="B70" s="44"/>
      <c r="C70" s="45"/>
      <c r="D70" s="4" t="s">
        <v>28</v>
      </c>
      <c r="E70" s="5"/>
      <c r="F70" s="19"/>
      <c r="G70" s="5"/>
      <c r="H70" s="5"/>
      <c r="I70" s="5"/>
      <c r="J70" s="5"/>
      <c r="K70" s="45"/>
      <c r="L70" s="45"/>
    </row>
    <row r="71" spans="1:12" ht="22.5" hidden="1" customHeight="1">
      <c r="A71" s="42"/>
      <c r="B71" s="44"/>
      <c r="C71" s="45"/>
      <c r="D71" s="4" t="s">
        <v>2</v>
      </c>
      <c r="E71" s="5"/>
      <c r="F71" s="19"/>
      <c r="G71" s="5"/>
      <c r="H71" s="5"/>
      <c r="I71" s="5"/>
      <c r="J71" s="5"/>
      <c r="K71" s="45"/>
      <c r="L71" s="45"/>
    </row>
    <row r="72" spans="1:12" ht="22.5" hidden="1" customHeight="1">
      <c r="A72" s="42"/>
      <c r="B72" s="44"/>
      <c r="C72" s="45"/>
      <c r="D72" s="4" t="s">
        <v>1</v>
      </c>
      <c r="E72" s="5"/>
      <c r="F72" s="19"/>
      <c r="G72" s="5"/>
      <c r="H72" s="5"/>
      <c r="I72" s="5"/>
      <c r="J72" s="5"/>
      <c r="K72" s="45"/>
      <c r="L72" s="45"/>
    </row>
    <row r="73" spans="1:12" ht="15" hidden="1" customHeight="1">
      <c r="A73" s="42"/>
      <c r="B73" s="41" t="s">
        <v>83</v>
      </c>
      <c r="C73" s="41"/>
      <c r="D73" s="41"/>
      <c r="E73" s="36" t="s">
        <v>79</v>
      </c>
      <c r="F73" s="36" t="s">
        <v>80</v>
      </c>
      <c r="G73" s="36" t="s">
        <v>4</v>
      </c>
      <c r="H73" s="36" t="s">
        <v>3</v>
      </c>
      <c r="I73" s="36" t="s">
        <v>81</v>
      </c>
      <c r="J73" s="36" t="s">
        <v>82</v>
      </c>
      <c r="K73" s="18"/>
      <c r="L73" s="4"/>
    </row>
    <row r="74" spans="1:12" ht="15" hidden="1" customHeight="1">
      <c r="A74" s="42"/>
      <c r="B74" s="42"/>
      <c r="C74" s="42"/>
      <c r="D74" s="42"/>
      <c r="E74" s="37"/>
      <c r="F74" s="37"/>
      <c r="G74" s="37"/>
      <c r="H74" s="37"/>
      <c r="I74" s="37"/>
      <c r="J74" s="37"/>
      <c r="K74" s="18"/>
      <c r="L74" s="4"/>
    </row>
    <row r="75" spans="1:12" ht="15" hidden="1" customHeight="1">
      <c r="A75" s="43"/>
      <c r="B75" s="43"/>
      <c r="C75" s="43"/>
      <c r="D75" s="43"/>
      <c r="E75" s="5"/>
      <c r="F75" s="5"/>
      <c r="G75" s="5"/>
      <c r="H75" s="5"/>
      <c r="I75" s="5"/>
      <c r="J75" s="5"/>
      <c r="K75" s="18"/>
      <c r="L75" s="4"/>
    </row>
    <row r="76" spans="1:12" ht="15" hidden="1" customHeight="1">
      <c r="A76" s="41" t="s">
        <v>68</v>
      </c>
      <c r="B76" s="44" t="s">
        <v>123</v>
      </c>
      <c r="C76" s="45"/>
      <c r="D76" s="4" t="s">
        <v>17</v>
      </c>
      <c r="E76" s="5"/>
      <c r="F76" s="19"/>
      <c r="G76" s="5"/>
      <c r="H76" s="5"/>
      <c r="I76" s="5"/>
      <c r="J76" s="5"/>
      <c r="K76" s="45"/>
      <c r="L76" s="45"/>
    </row>
    <row r="77" spans="1:12" ht="22.5" hidden="1" customHeight="1">
      <c r="A77" s="42"/>
      <c r="B77" s="44"/>
      <c r="C77" s="45"/>
      <c r="D77" s="4" t="s">
        <v>24</v>
      </c>
      <c r="E77" s="5"/>
      <c r="F77" s="19"/>
      <c r="G77" s="5"/>
      <c r="H77" s="5"/>
      <c r="I77" s="5"/>
      <c r="J77" s="5"/>
      <c r="K77" s="45"/>
      <c r="L77" s="45"/>
    </row>
    <row r="78" spans="1:12" ht="33.75" hidden="1" customHeight="1">
      <c r="A78" s="42"/>
      <c r="B78" s="44"/>
      <c r="C78" s="45"/>
      <c r="D78" s="4" t="s">
        <v>28</v>
      </c>
      <c r="E78" s="5"/>
      <c r="F78" s="19"/>
      <c r="G78" s="5"/>
      <c r="H78" s="5"/>
      <c r="I78" s="5"/>
      <c r="J78" s="5"/>
      <c r="K78" s="45"/>
      <c r="L78" s="45"/>
    </row>
    <row r="79" spans="1:12" ht="22.5" hidden="1" customHeight="1">
      <c r="A79" s="42"/>
      <c r="B79" s="44"/>
      <c r="C79" s="45"/>
      <c r="D79" s="4" t="s">
        <v>2</v>
      </c>
      <c r="E79" s="5"/>
      <c r="F79" s="19"/>
      <c r="G79" s="5"/>
      <c r="H79" s="5"/>
      <c r="I79" s="5"/>
      <c r="J79" s="5"/>
      <c r="K79" s="45"/>
      <c r="L79" s="45"/>
    </row>
    <row r="80" spans="1:12" ht="22.5" hidden="1" customHeight="1">
      <c r="A80" s="42"/>
      <c r="B80" s="44"/>
      <c r="C80" s="45"/>
      <c r="D80" s="4" t="s">
        <v>1</v>
      </c>
      <c r="E80" s="5"/>
      <c r="F80" s="19"/>
      <c r="G80" s="5"/>
      <c r="H80" s="5"/>
      <c r="I80" s="5"/>
      <c r="J80" s="5"/>
      <c r="K80" s="45"/>
      <c r="L80" s="45"/>
    </row>
    <row r="81" spans="1:12" ht="15" hidden="1" customHeight="1">
      <c r="A81" s="42"/>
      <c r="B81" s="41" t="s">
        <v>83</v>
      </c>
      <c r="C81" s="41"/>
      <c r="D81" s="41"/>
      <c r="E81" s="36" t="s">
        <v>79</v>
      </c>
      <c r="F81" s="36" t="s">
        <v>80</v>
      </c>
      <c r="G81" s="36" t="s">
        <v>4</v>
      </c>
      <c r="H81" s="36" t="s">
        <v>3</v>
      </c>
      <c r="I81" s="36" t="s">
        <v>81</v>
      </c>
      <c r="J81" s="36" t="s">
        <v>82</v>
      </c>
      <c r="K81" s="18"/>
      <c r="L81" s="4"/>
    </row>
    <row r="82" spans="1:12" ht="15" hidden="1" customHeight="1">
      <c r="A82" s="42"/>
      <c r="B82" s="42"/>
      <c r="C82" s="42"/>
      <c r="D82" s="42"/>
      <c r="E82" s="37"/>
      <c r="F82" s="37"/>
      <c r="G82" s="37"/>
      <c r="H82" s="37"/>
      <c r="I82" s="37"/>
      <c r="J82" s="37"/>
      <c r="K82" s="18"/>
      <c r="L82" s="4"/>
    </row>
    <row r="83" spans="1:12" ht="15" hidden="1" customHeight="1">
      <c r="A83" s="43"/>
      <c r="B83" s="43"/>
      <c r="C83" s="43"/>
      <c r="D83" s="43"/>
      <c r="E83" s="5"/>
      <c r="F83" s="5"/>
      <c r="G83" s="5"/>
      <c r="H83" s="5"/>
      <c r="I83" s="5"/>
      <c r="J83" s="5"/>
      <c r="K83" s="18"/>
      <c r="L83" s="4"/>
    </row>
    <row r="84" spans="1:12" ht="15" hidden="1" customHeight="1">
      <c r="A84" s="41" t="s">
        <v>68</v>
      </c>
      <c r="B84" s="44" t="s">
        <v>124</v>
      </c>
      <c r="C84" s="45"/>
      <c r="D84" s="4" t="s">
        <v>17</v>
      </c>
      <c r="E84" s="5"/>
      <c r="F84" s="19"/>
      <c r="G84" s="5"/>
      <c r="H84" s="5"/>
      <c r="I84" s="5"/>
      <c r="J84" s="5"/>
      <c r="K84" s="45"/>
      <c r="L84" s="45"/>
    </row>
    <row r="85" spans="1:12" ht="22.5" hidden="1" customHeight="1">
      <c r="A85" s="42"/>
      <c r="B85" s="44"/>
      <c r="C85" s="45"/>
      <c r="D85" s="4" t="s">
        <v>24</v>
      </c>
      <c r="E85" s="5"/>
      <c r="F85" s="19"/>
      <c r="G85" s="5"/>
      <c r="H85" s="5"/>
      <c r="I85" s="5"/>
      <c r="J85" s="5"/>
      <c r="K85" s="45"/>
      <c r="L85" s="45"/>
    </row>
    <row r="86" spans="1:12" ht="33.75" hidden="1" customHeight="1">
      <c r="A86" s="42"/>
      <c r="B86" s="44"/>
      <c r="C86" s="45"/>
      <c r="D86" s="4" t="s">
        <v>28</v>
      </c>
      <c r="E86" s="5"/>
      <c r="F86" s="19"/>
      <c r="G86" s="5"/>
      <c r="H86" s="5"/>
      <c r="I86" s="5"/>
      <c r="J86" s="5"/>
      <c r="K86" s="45"/>
      <c r="L86" s="45"/>
    </row>
    <row r="87" spans="1:12" ht="22.5" hidden="1" customHeight="1">
      <c r="A87" s="42"/>
      <c r="B87" s="44"/>
      <c r="C87" s="45"/>
      <c r="D87" s="4" t="s">
        <v>2</v>
      </c>
      <c r="E87" s="5"/>
      <c r="F87" s="19"/>
      <c r="G87" s="5"/>
      <c r="H87" s="5"/>
      <c r="I87" s="5"/>
      <c r="J87" s="5"/>
      <c r="K87" s="45"/>
      <c r="L87" s="45"/>
    </row>
    <row r="88" spans="1:12" ht="22.5" hidden="1" customHeight="1">
      <c r="A88" s="42"/>
      <c r="B88" s="44"/>
      <c r="C88" s="45"/>
      <c r="D88" s="4" t="s">
        <v>1</v>
      </c>
      <c r="E88" s="5"/>
      <c r="F88" s="19"/>
      <c r="G88" s="5"/>
      <c r="H88" s="5"/>
      <c r="I88" s="5"/>
      <c r="J88" s="5"/>
      <c r="K88" s="45"/>
      <c r="L88" s="45"/>
    </row>
    <row r="89" spans="1:12" ht="15" hidden="1" customHeight="1">
      <c r="A89" s="42"/>
      <c r="B89" s="41" t="s">
        <v>83</v>
      </c>
      <c r="C89" s="41"/>
      <c r="D89" s="41"/>
      <c r="E89" s="36" t="s">
        <v>79</v>
      </c>
      <c r="F89" s="36" t="s">
        <v>80</v>
      </c>
      <c r="G89" s="36" t="s">
        <v>4</v>
      </c>
      <c r="H89" s="36" t="s">
        <v>3</v>
      </c>
      <c r="I89" s="36" t="s">
        <v>81</v>
      </c>
      <c r="J89" s="36" t="s">
        <v>82</v>
      </c>
      <c r="K89" s="18"/>
      <c r="L89" s="4"/>
    </row>
    <row r="90" spans="1:12" ht="15" hidden="1" customHeight="1">
      <c r="A90" s="42"/>
      <c r="B90" s="42"/>
      <c r="C90" s="42"/>
      <c r="D90" s="42"/>
      <c r="E90" s="37"/>
      <c r="F90" s="37"/>
      <c r="G90" s="37"/>
      <c r="H90" s="37"/>
      <c r="I90" s="37"/>
      <c r="J90" s="37"/>
      <c r="K90" s="18"/>
      <c r="L90" s="4"/>
    </row>
    <row r="91" spans="1:12" ht="15" hidden="1" customHeight="1">
      <c r="A91" s="43"/>
      <c r="B91" s="43"/>
      <c r="C91" s="43"/>
      <c r="D91" s="43"/>
      <c r="E91" s="5"/>
      <c r="F91" s="5"/>
      <c r="G91" s="5"/>
      <c r="H91" s="5"/>
      <c r="I91" s="5"/>
      <c r="J91" s="5"/>
      <c r="K91" s="18"/>
      <c r="L91" s="4"/>
    </row>
    <row r="92" spans="1:12" ht="15" hidden="1" customHeight="1">
      <c r="A92" s="41" t="s">
        <v>68</v>
      </c>
      <c r="B92" s="44" t="s">
        <v>125</v>
      </c>
      <c r="C92" s="45"/>
      <c r="D92" s="4" t="s">
        <v>17</v>
      </c>
      <c r="E92" s="5"/>
      <c r="F92" s="19"/>
      <c r="G92" s="5"/>
      <c r="H92" s="5"/>
      <c r="I92" s="5"/>
      <c r="J92" s="5"/>
      <c r="K92" s="45"/>
      <c r="L92" s="45"/>
    </row>
    <row r="93" spans="1:12" ht="22.5" hidden="1" customHeight="1">
      <c r="A93" s="42"/>
      <c r="B93" s="44"/>
      <c r="C93" s="45"/>
      <c r="D93" s="4" t="s">
        <v>24</v>
      </c>
      <c r="E93" s="5"/>
      <c r="F93" s="19"/>
      <c r="G93" s="5"/>
      <c r="H93" s="5"/>
      <c r="I93" s="5"/>
      <c r="J93" s="5"/>
      <c r="K93" s="45"/>
      <c r="L93" s="45"/>
    </row>
    <row r="94" spans="1:12" ht="33.75" hidden="1" customHeight="1">
      <c r="A94" s="42"/>
      <c r="B94" s="44"/>
      <c r="C94" s="45"/>
      <c r="D94" s="4" t="s">
        <v>28</v>
      </c>
      <c r="E94" s="5"/>
      <c r="F94" s="19"/>
      <c r="G94" s="5"/>
      <c r="H94" s="5"/>
      <c r="I94" s="5"/>
      <c r="J94" s="5"/>
      <c r="K94" s="45"/>
      <c r="L94" s="45"/>
    </row>
    <row r="95" spans="1:12" ht="22.5" hidden="1" customHeight="1">
      <c r="A95" s="42"/>
      <c r="B95" s="44"/>
      <c r="C95" s="45"/>
      <c r="D95" s="4" t="s">
        <v>2</v>
      </c>
      <c r="E95" s="5"/>
      <c r="F95" s="19"/>
      <c r="G95" s="5"/>
      <c r="H95" s="5"/>
      <c r="I95" s="5"/>
      <c r="J95" s="5"/>
      <c r="K95" s="45"/>
      <c r="L95" s="45"/>
    </row>
    <row r="96" spans="1:12" ht="22.5" hidden="1" customHeight="1">
      <c r="A96" s="42"/>
      <c r="B96" s="44"/>
      <c r="C96" s="45"/>
      <c r="D96" s="4" t="s">
        <v>1</v>
      </c>
      <c r="E96" s="5"/>
      <c r="F96" s="19"/>
      <c r="G96" s="5"/>
      <c r="H96" s="5"/>
      <c r="I96" s="5"/>
      <c r="J96" s="5"/>
      <c r="K96" s="45"/>
      <c r="L96" s="45"/>
    </row>
    <row r="97" spans="1:12" ht="15" hidden="1" customHeight="1">
      <c r="A97" s="42"/>
      <c r="B97" s="41" t="s">
        <v>83</v>
      </c>
      <c r="C97" s="41"/>
      <c r="D97" s="41"/>
      <c r="E97" s="36" t="s">
        <v>79</v>
      </c>
      <c r="F97" s="36" t="s">
        <v>80</v>
      </c>
      <c r="G97" s="36" t="s">
        <v>4</v>
      </c>
      <c r="H97" s="36" t="s">
        <v>3</v>
      </c>
      <c r="I97" s="36" t="s">
        <v>81</v>
      </c>
      <c r="J97" s="36" t="s">
        <v>82</v>
      </c>
      <c r="K97" s="18"/>
      <c r="L97" s="4"/>
    </row>
    <row r="98" spans="1:12" ht="15" hidden="1" customHeight="1">
      <c r="A98" s="42"/>
      <c r="B98" s="42"/>
      <c r="C98" s="42"/>
      <c r="D98" s="42"/>
      <c r="E98" s="37"/>
      <c r="F98" s="37"/>
      <c r="G98" s="37"/>
      <c r="H98" s="37"/>
      <c r="I98" s="37"/>
      <c r="J98" s="37"/>
      <c r="K98" s="18"/>
      <c r="L98" s="4"/>
    </row>
    <row r="99" spans="1:12" ht="15" hidden="1" customHeight="1">
      <c r="A99" s="43"/>
      <c r="B99" s="43"/>
      <c r="C99" s="43"/>
      <c r="D99" s="43"/>
      <c r="E99" s="5"/>
      <c r="F99" s="5"/>
      <c r="G99" s="5"/>
      <c r="H99" s="5"/>
      <c r="I99" s="5"/>
      <c r="J99" s="5"/>
      <c r="K99" s="18"/>
      <c r="L99" s="4"/>
    </row>
    <row r="100" spans="1:12" ht="15" hidden="1" customHeight="1">
      <c r="A100" s="41" t="s">
        <v>68</v>
      </c>
      <c r="B100" s="44" t="s">
        <v>126</v>
      </c>
      <c r="C100" s="45"/>
      <c r="D100" s="4" t="s">
        <v>17</v>
      </c>
      <c r="E100" s="5"/>
      <c r="F100" s="19"/>
      <c r="G100" s="5"/>
      <c r="H100" s="5"/>
      <c r="I100" s="5"/>
      <c r="J100" s="5"/>
      <c r="K100" s="45"/>
      <c r="L100" s="45"/>
    </row>
    <row r="101" spans="1:12" ht="22.5" hidden="1" customHeight="1">
      <c r="A101" s="42"/>
      <c r="B101" s="44"/>
      <c r="C101" s="45"/>
      <c r="D101" s="4" t="s">
        <v>24</v>
      </c>
      <c r="E101" s="5"/>
      <c r="F101" s="19"/>
      <c r="G101" s="5"/>
      <c r="H101" s="5"/>
      <c r="I101" s="5"/>
      <c r="J101" s="5"/>
      <c r="K101" s="45"/>
      <c r="L101" s="45"/>
    </row>
    <row r="102" spans="1:12" ht="33.75" hidden="1" customHeight="1">
      <c r="A102" s="42"/>
      <c r="B102" s="44"/>
      <c r="C102" s="45"/>
      <c r="D102" s="4" t="s">
        <v>28</v>
      </c>
      <c r="E102" s="5"/>
      <c r="F102" s="19"/>
      <c r="G102" s="5"/>
      <c r="H102" s="5"/>
      <c r="I102" s="5"/>
      <c r="J102" s="5"/>
      <c r="K102" s="45"/>
      <c r="L102" s="45"/>
    </row>
    <row r="103" spans="1:12" ht="22.5" hidden="1" customHeight="1">
      <c r="A103" s="42"/>
      <c r="B103" s="44"/>
      <c r="C103" s="45"/>
      <c r="D103" s="4" t="s">
        <v>2</v>
      </c>
      <c r="E103" s="5"/>
      <c r="F103" s="19"/>
      <c r="G103" s="5"/>
      <c r="H103" s="5"/>
      <c r="I103" s="5"/>
      <c r="J103" s="5"/>
      <c r="K103" s="45"/>
      <c r="L103" s="45"/>
    </row>
    <row r="104" spans="1:12" ht="22.5" hidden="1" customHeight="1">
      <c r="A104" s="42"/>
      <c r="B104" s="44"/>
      <c r="C104" s="45"/>
      <c r="D104" s="4" t="s">
        <v>1</v>
      </c>
      <c r="E104" s="5"/>
      <c r="F104" s="19"/>
      <c r="G104" s="5"/>
      <c r="H104" s="5"/>
      <c r="I104" s="5"/>
      <c r="J104" s="5"/>
      <c r="K104" s="45"/>
      <c r="L104" s="45"/>
    </row>
    <row r="105" spans="1:12" ht="15" hidden="1" customHeight="1">
      <c r="A105" s="42"/>
      <c r="B105" s="41" t="s">
        <v>83</v>
      </c>
      <c r="C105" s="41"/>
      <c r="D105" s="41"/>
      <c r="E105" s="36" t="s">
        <v>79</v>
      </c>
      <c r="F105" s="36" t="s">
        <v>80</v>
      </c>
      <c r="G105" s="36" t="s">
        <v>4</v>
      </c>
      <c r="H105" s="36" t="s">
        <v>3</v>
      </c>
      <c r="I105" s="36" t="s">
        <v>81</v>
      </c>
      <c r="J105" s="36" t="s">
        <v>82</v>
      </c>
      <c r="K105" s="18"/>
      <c r="L105" s="4"/>
    </row>
    <row r="106" spans="1:12" ht="15" hidden="1" customHeight="1">
      <c r="A106" s="42"/>
      <c r="B106" s="42"/>
      <c r="C106" s="42"/>
      <c r="D106" s="42"/>
      <c r="E106" s="37"/>
      <c r="F106" s="37"/>
      <c r="G106" s="37"/>
      <c r="H106" s="37"/>
      <c r="I106" s="37"/>
      <c r="J106" s="37"/>
      <c r="K106" s="18"/>
      <c r="L106" s="4"/>
    </row>
    <row r="107" spans="1:12" ht="15" hidden="1" customHeight="1">
      <c r="A107" s="43"/>
      <c r="B107" s="43"/>
      <c r="C107" s="43"/>
      <c r="D107" s="43"/>
      <c r="E107" s="5"/>
      <c r="F107" s="5"/>
      <c r="G107" s="5"/>
      <c r="H107" s="5"/>
      <c r="I107" s="5"/>
      <c r="J107" s="5"/>
      <c r="K107" s="18"/>
      <c r="L107" s="4"/>
    </row>
    <row r="108" spans="1:12" ht="15" customHeight="1">
      <c r="A108" s="50" t="s">
        <v>54</v>
      </c>
      <c r="B108" s="44" t="s">
        <v>35</v>
      </c>
      <c r="C108" s="49" t="s">
        <v>137</v>
      </c>
      <c r="D108" s="4" t="s">
        <v>17</v>
      </c>
      <c r="E108" s="12">
        <f t="shared" ref="E108:E117" si="16">SUM(F108:J108)</f>
        <v>1255540.33</v>
      </c>
      <c r="F108" s="17">
        <f>F109+F110+F111+F112</f>
        <v>247303.21000000002</v>
      </c>
      <c r="G108" s="12">
        <f>SUM(G109:G112)</f>
        <v>253524.03</v>
      </c>
      <c r="H108" s="12">
        <f t="shared" ref="H108:J108" si="17">SUM(H109:H112)</f>
        <v>251571.03</v>
      </c>
      <c r="I108" s="12">
        <f t="shared" si="17"/>
        <v>251571.03</v>
      </c>
      <c r="J108" s="12">
        <f t="shared" si="17"/>
        <v>251571.03</v>
      </c>
      <c r="K108" s="46" t="s">
        <v>131</v>
      </c>
      <c r="L108" s="46" t="s">
        <v>154</v>
      </c>
    </row>
    <row r="109" spans="1:12" ht="35.25" customHeight="1">
      <c r="A109" s="50"/>
      <c r="B109" s="44"/>
      <c r="C109" s="49"/>
      <c r="D109" s="4" t="s">
        <v>24</v>
      </c>
      <c r="E109" s="12">
        <f t="shared" si="16"/>
        <v>571253.79</v>
      </c>
      <c r="F109" s="17">
        <f t="shared" ref="F109:J112" si="18">F114+F127+F132+F137</f>
        <v>112839.51000000001</v>
      </c>
      <c r="G109" s="12">
        <f t="shared" si="18"/>
        <v>115542.57</v>
      </c>
      <c r="H109" s="12">
        <f t="shared" si="18"/>
        <v>114290.57</v>
      </c>
      <c r="I109" s="12">
        <f t="shared" si="18"/>
        <v>114290.57</v>
      </c>
      <c r="J109" s="12">
        <f t="shared" si="18"/>
        <v>114290.57</v>
      </c>
      <c r="K109" s="47"/>
      <c r="L109" s="47"/>
    </row>
    <row r="110" spans="1:12" ht="47.25" customHeight="1">
      <c r="A110" s="50"/>
      <c r="B110" s="44"/>
      <c r="C110" s="49"/>
      <c r="D110" s="4" t="s">
        <v>18</v>
      </c>
      <c r="E110" s="12">
        <f t="shared" si="16"/>
        <v>249221.22</v>
      </c>
      <c r="F110" s="17">
        <f t="shared" si="18"/>
        <v>49362.62</v>
      </c>
      <c r="G110" s="12">
        <f t="shared" si="18"/>
        <v>50490.400000000001</v>
      </c>
      <c r="H110" s="12">
        <f t="shared" si="18"/>
        <v>49789.4</v>
      </c>
      <c r="I110" s="12">
        <f t="shared" si="18"/>
        <v>49789.4</v>
      </c>
      <c r="J110" s="12">
        <f t="shared" si="18"/>
        <v>49789.4</v>
      </c>
      <c r="K110" s="47"/>
      <c r="L110" s="47"/>
    </row>
    <row r="111" spans="1:12" ht="34.5" customHeight="1">
      <c r="A111" s="50"/>
      <c r="B111" s="44"/>
      <c r="C111" s="49"/>
      <c r="D111" s="4" t="s">
        <v>2</v>
      </c>
      <c r="E111" s="12">
        <f t="shared" si="16"/>
        <v>0</v>
      </c>
      <c r="F111" s="17">
        <f t="shared" si="18"/>
        <v>0</v>
      </c>
      <c r="G111" s="12">
        <f t="shared" si="18"/>
        <v>0</v>
      </c>
      <c r="H111" s="12">
        <f t="shared" si="18"/>
        <v>0</v>
      </c>
      <c r="I111" s="12">
        <f t="shared" si="18"/>
        <v>0</v>
      </c>
      <c r="J111" s="12">
        <f t="shared" si="18"/>
        <v>0</v>
      </c>
      <c r="K111" s="47"/>
      <c r="L111" s="47"/>
    </row>
    <row r="112" spans="1:12" ht="30.75" customHeight="1">
      <c r="A112" s="50"/>
      <c r="B112" s="44"/>
      <c r="C112" s="49"/>
      <c r="D112" s="4" t="s">
        <v>1</v>
      </c>
      <c r="E112" s="12">
        <f t="shared" si="16"/>
        <v>435065.32</v>
      </c>
      <c r="F112" s="17">
        <f t="shared" si="18"/>
        <v>85101.08</v>
      </c>
      <c r="G112" s="12">
        <f t="shared" si="18"/>
        <v>87491.06</v>
      </c>
      <c r="H112" s="12">
        <f t="shared" si="18"/>
        <v>87491.06</v>
      </c>
      <c r="I112" s="12">
        <f t="shared" si="18"/>
        <v>87491.06</v>
      </c>
      <c r="J112" s="12">
        <f t="shared" si="18"/>
        <v>87491.06</v>
      </c>
      <c r="K112" s="48"/>
      <c r="L112" s="48"/>
    </row>
    <row r="113" spans="1:12" ht="15" customHeight="1">
      <c r="A113" s="41" t="s">
        <v>11</v>
      </c>
      <c r="B113" s="55" t="s">
        <v>41</v>
      </c>
      <c r="C113" s="49" t="s">
        <v>137</v>
      </c>
      <c r="D113" s="4" t="s">
        <v>17</v>
      </c>
      <c r="E113" s="12">
        <f t="shared" si="16"/>
        <v>840</v>
      </c>
      <c r="F113" s="17">
        <f>SUM(F114:F117)</f>
        <v>168</v>
      </c>
      <c r="G113" s="12">
        <f>SUM(G114:G117)</f>
        <v>168</v>
      </c>
      <c r="H113" s="12">
        <f>SUM(H114:H117)</f>
        <v>168</v>
      </c>
      <c r="I113" s="12">
        <f t="shared" ref="I113:J113" si="19">SUM(I114:I117)</f>
        <v>168</v>
      </c>
      <c r="J113" s="12">
        <f t="shared" si="19"/>
        <v>168</v>
      </c>
      <c r="K113" s="46" t="s">
        <v>131</v>
      </c>
      <c r="L113" s="46"/>
    </row>
    <row r="114" spans="1:12" ht="22.5">
      <c r="A114" s="42"/>
      <c r="B114" s="55"/>
      <c r="C114" s="49"/>
      <c r="D114" s="4" t="s">
        <v>24</v>
      </c>
      <c r="E114" s="12">
        <f t="shared" si="16"/>
        <v>840</v>
      </c>
      <c r="F114" s="17">
        <v>168</v>
      </c>
      <c r="G114" s="12">
        <v>168</v>
      </c>
      <c r="H114" s="12">
        <v>168</v>
      </c>
      <c r="I114" s="12">
        <v>168</v>
      </c>
      <c r="J114" s="12">
        <v>168</v>
      </c>
      <c r="K114" s="47"/>
      <c r="L114" s="47"/>
    </row>
    <row r="115" spans="1:12" ht="33.75">
      <c r="A115" s="42"/>
      <c r="B115" s="55"/>
      <c r="C115" s="49"/>
      <c r="D115" s="4" t="s">
        <v>18</v>
      </c>
      <c r="E115" s="12">
        <f t="shared" si="16"/>
        <v>0</v>
      </c>
      <c r="F115" s="17">
        <v>0</v>
      </c>
      <c r="G115" s="12">
        <v>0</v>
      </c>
      <c r="H115" s="12">
        <v>0</v>
      </c>
      <c r="I115" s="12">
        <v>0</v>
      </c>
      <c r="J115" s="12">
        <v>0</v>
      </c>
      <c r="K115" s="47"/>
      <c r="L115" s="47"/>
    </row>
    <row r="116" spans="1:12" ht="22.5">
      <c r="A116" s="42"/>
      <c r="B116" s="55"/>
      <c r="C116" s="49"/>
      <c r="D116" s="4" t="s">
        <v>2</v>
      </c>
      <c r="E116" s="12">
        <f t="shared" si="16"/>
        <v>0</v>
      </c>
      <c r="F116" s="17">
        <v>0</v>
      </c>
      <c r="G116" s="12">
        <v>0</v>
      </c>
      <c r="H116" s="12">
        <v>0</v>
      </c>
      <c r="I116" s="12">
        <v>0</v>
      </c>
      <c r="J116" s="12">
        <v>0</v>
      </c>
      <c r="K116" s="47"/>
      <c r="L116" s="47"/>
    </row>
    <row r="117" spans="1:12" ht="22.5">
      <c r="A117" s="42"/>
      <c r="B117" s="55"/>
      <c r="C117" s="49"/>
      <c r="D117" s="4" t="s">
        <v>1</v>
      </c>
      <c r="E117" s="12">
        <f t="shared" si="16"/>
        <v>0</v>
      </c>
      <c r="F117" s="17">
        <v>0</v>
      </c>
      <c r="G117" s="12">
        <v>0</v>
      </c>
      <c r="H117" s="12">
        <v>0</v>
      </c>
      <c r="I117" s="12">
        <v>0</v>
      </c>
      <c r="J117" s="12">
        <v>0</v>
      </c>
      <c r="K117" s="48"/>
      <c r="L117" s="48"/>
    </row>
    <row r="118" spans="1:12" ht="15" hidden="1" customHeight="1">
      <c r="A118" s="41" t="s">
        <v>12</v>
      </c>
      <c r="B118" s="55" t="s">
        <v>46</v>
      </c>
      <c r="C118" s="45"/>
      <c r="D118" s="4" t="s">
        <v>17</v>
      </c>
      <c r="E118" s="5"/>
      <c r="F118" s="19"/>
      <c r="G118" s="5"/>
      <c r="H118" s="5"/>
      <c r="I118" s="5"/>
      <c r="J118" s="5"/>
      <c r="K118" s="45"/>
      <c r="L118" s="45"/>
    </row>
    <row r="119" spans="1:12" ht="22.5" hidden="1" customHeight="1">
      <c r="A119" s="42"/>
      <c r="B119" s="55"/>
      <c r="C119" s="45"/>
      <c r="D119" s="4" t="s">
        <v>24</v>
      </c>
      <c r="E119" s="5"/>
      <c r="F119" s="19"/>
      <c r="G119" s="5"/>
      <c r="H119" s="5"/>
      <c r="I119" s="5"/>
      <c r="J119" s="5"/>
      <c r="K119" s="45"/>
      <c r="L119" s="45"/>
    </row>
    <row r="120" spans="1:12" ht="33.75" hidden="1" customHeight="1">
      <c r="A120" s="42"/>
      <c r="B120" s="55"/>
      <c r="C120" s="45"/>
      <c r="D120" s="4" t="s">
        <v>18</v>
      </c>
      <c r="E120" s="5"/>
      <c r="F120" s="19"/>
      <c r="G120" s="5"/>
      <c r="H120" s="5"/>
      <c r="I120" s="5"/>
      <c r="J120" s="5"/>
      <c r="K120" s="45"/>
      <c r="L120" s="45"/>
    </row>
    <row r="121" spans="1:12" ht="22.5" hidden="1" customHeight="1">
      <c r="A121" s="42"/>
      <c r="B121" s="55"/>
      <c r="C121" s="45"/>
      <c r="D121" s="4" t="s">
        <v>2</v>
      </c>
      <c r="E121" s="5"/>
      <c r="F121" s="19"/>
      <c r="G121" s="5"/>
      <c r="H121" s="5"/>
      <c r="I121" s="5"/>
      <c r="J121" s="5"/>
      <c r="K121" s="45"/>
      <c r="L121" s="45"/>
    </row>
    <row r="122" spans="1:12" ht="22.5" hidden="1" customHeight="1">
      <c r="A122" s="42"/>
      <c r="B122" s="55"/>
      <c r="C122" s="45"/>
      <c r="D122" s="4" t="s">
        <v>1</v>
      </c>
      <c r="E122" s="5"/>
      <c r="F122" s="19"/>
      <c r="G122" s="5"/>
      <c r="H122" s="5"/>
      <c r="I122" s="5"/>
      <c r="J122" s="5"/>
      <c r="K122" s="45"/>
      <c r="L122" s="45"/>
    </row>
    <row r="123" spans="1:12" ht="15" hidden="1" customHeight="1">
      <c r="A123" s="42"/>
      <c r="B123" s="41" t="s">
        <v>83</v>
      </c>
      <c r="C123" s="41"/>
      <c r="D123" s="41"/>
      <c r="E123" s="36" t="s">
        <v>79</v>
      </c>
      <c r="F123" s="36" t="s">
        <v>80</v>
      </c>
      <c r="G123" s="36" t="s">
        <v>4</v>
      </c>
      <c r="H123" s="36" t="s">
        <v>3</v>
      </c>
      <c r="I123" s="36" t="s">
        <v>81</v>
      </c>
      <c r="J123" s="36" t="s">
        <v>82</v>
      </c>
      <c r="K123" s="18"/>
      <c r="L123" s="4"/>
    </row>
    <row r="124" spans="1:12" ht="15" hidden="1" customHeight="1">
      <c r="A124" s="42"/>
      <c r="B124" s="42"/>
      <c r="C124" s="42"/>
      <c r="D124" s="42"/>
      <c r="E124" s="37"/>
      <c r="F124" s="37"/>
      <c r="G124" s="37"/>
      <c r="H124" s="37"/>
      <c r="I124" s="37"/>
      <c r="J124" s="37"/>
      <c r="K124" s="18"/>
      <c r="L124" s="4"/>
    </row>
    <row r="125" spans="1:12" ht="15" hidden="1" customHeight="1">
      <c r="A125" s="43"/>
      <c r="B125" s="43"/>
      <c r="C125" s="43"/>
      <c r="D125" s="43"/>
      <c r="E125" s="5"/>
      <c r="F125" s="5"/>
      <c r="G125" s="5"/>
      <c r="H125" s="5"/>
      <c r="I125" s="5"/>
      <c r="J125" s="5"/>
      <c r="K125" s="18"/>
      <c r="L125" s="4"/>
    </row>
    <row r="126" spans="1:12" ht="15" customHeight="1">
      <c r="A126" s="41" t="s">
        <v>145</v>
      </c>
      <c r="B126" s="55" t="s">
        <v>107</v>
      </c>
      <c r="C126" s="49" t="s">
        <v>137</v>
      </c>
      <c r="D126" s="4" t="s">
        <v>17</v>
      </c>
      <c r="E126" s="12">
        <f t="shared" ref="E126:E140" si="20">SUM(F126:J126)</f>
        <v>776902.33000000007</v>
      </c>
      <c r="F126" s="17">
        <f>SUM(F127:F130)</f>
        <v>151966.21000000002</v>
      </c>
      <c r="G126" s="12">
        <f>SUM(G127:G130)</f>
        <v>156234.03</v>
      </c>
      <c r="H126" s="12">
        <f>SUM(H127:H130)</f>
        <v>156234.03</v>
      </c>
      <c r="I126" s="12">
        <f t="shared" ref="I126" si="21">SUM(I127:I130)</f>
        <v>156234.03</v>
      </c>
      <c r="J126" s="12">
        <f t="shared" ref="J126" si="22">SUM(J127:J130)</f>
        <v>156234.03</v>
      </c>
      <c r="K126" s="46" t="s">
        <v>131</v>
      </c>
      <c r="L126" s="46"/>
    </row>
    <row r="127" spans="1:12" ht="22.5">
      <c r="A127" s="42"/>
      <c r="B127" s="55"/>
      <c r="C127" s="49"/>
      <c r="D127" s="4" t="s">
        <v>24</v>
      </c>
      <c r="E127" s="12">
        <f t="shared" si="20"/>
        <v>264146.78999999998</v>
      </c>
      <c r="F127" s="17">
        <v>51668.51</v>
      </c>
      <c r="G127" s="12">
        <v>53119.57</v>
      </c>
      <c r="H127" s="12">
        <v>53119.57</v>
      </c>
      <c r="I127" s="12">
        <v>53119.57</v>
      </c>
      <c r="J127" s="12">
        <v>53119.57</v>
      </c>
      <c r="K127" s="47"/>
      <c r="L127" s="47"/>
    </row>
    <row r="128" spans="1:12" ht="33.75">
      <c r="A128" s="42"/>
      <c r="B128" s="55"/>
      <c r="C128" s="49"/>
      <c r="D128" s="4" t="s">
        <v>18</v>
      </c>
      <c r="E128" s="12">
        <f t="shared" si="20"/>
        <v>77690.22</v>
      </c>
      <c r="F128" s="17">
        <v>15196.62</v>
      </c>
      <c r="G128" s="12">
        <v>15623.4</v>
      </c>
      <c r="H128" s="12">
        <v>15623.4</v>
      </c>
      <c r="I128" s="12">
        <v>15623.4</v>
      </c>
      <c r="J128" s="12">
        <v>15623.4</v>
      </c>
      <c r="K128" s="47"/>
      <c r="L128" s="47"/>
    </row>
    <row r="129" spans="1:12" ht="22.5">
      <c r="A129" s="42"/>
      <c r="B129" s="55"/>
      <c r="C129" s="49"/>
      <c r="D129" s="4" t="s">
        <v>2</v>
      </c>
      <c r="E129" s="12">
        <f t="shared" si="20"/>
        <v>0</v>
      </c>
      <c r="F129" s="17">
        <v>0</v>
      </c>
      <c r="G129" s="12">
        <v>0</v>
      </c>
      <c r="H129" s="12">
        <v>0</v>
      </c>
      <c r="I129" s="12">
        <v>0</v>
      </c>
      <c r="J129" s="12">
        <v>0</v>
      </c>
      <c r="K129" s="47"/>
      <c r="L129" s="47"/>
    </row>
    <row r="130" spans="1:12" ht="22.5">
      <c r="A130" s="42"/>
      <c r="B130" s="55"/>
      <c r="C130" s="49"/>
      <c r="D130" s="4" t="s">
        <v>1</v>
      </c>
      <c r="E130" s="12">
        <f t="shared" si="20"/>
        <v>435065.32</v>
      </c>
      <c r="F130" s="17">
        <v>85101.08</v>
      </c>
      <c r="G130" s="12">
        <v>87491.06</v>
      </c>
      <c r="H130" s="12">
        <v>87491.06</v>
      </c>
      <c r="I130" s="12">
        <v>87491.06</v>
      </c>
      <c r="J130" s="12">
        <v>87491.06</v>
      </c>
      <c r="K130" s="48"/>
      <c r="L130" s="48"/>
    </row>
    <row r="131" spans="1:12" ht="15" customHeight="1">
      <c r="A131" s="41" t="s">
        <v>146</v>
      </c>
      <c r="B131" s="44" t="s">
        <v>106</v>
      </c>
      <c r="C131" s="49" t="s">
        <v>137</v>
      </c>
      <c r="D131" s="4" t="s">
        <v>17</v>
      </c>
      <c r="E131" s="12">
        <f t="shared" si="20"/>
        <v>475845</v>
      </c>
      <c r="F131" s="17">
        <f>SUM(F132:F135)</f>
        <v>95169</v>
      </c>
      <c r="G131" s="12">
        <f>SUM(G132:G135)</f>
        <v>95169</v>
      </c>
      <c r="H131" s="12">
        <f>SUM(H132:H135)</f>
        <v>95169</v>
      </c>
      <c r="I131" s="12">
        <f t="shared" ref="I131" si="23">SUM(I132:I135)</f>
        <v>95169</v>
      </c>
      <c r="J131" s="12">
        <f t="shared" ref="J131" si="24">SUM(J132:J135)</f>
        <v>95169</v>
      </c>
      <c r="K131" s="46" t="s">
        <v>131</v>
      </c>
      <c r="L131" s="46"/>
    </row>
    <row r="132" spans="1:12" ht="22.5">
      <c r="A132" s="42"/>
      <c r="B132" s="44"/>
      <c r="C132" s="49"/>
      <c r="D132" s="4" t="s">
        <v>0</v>
      </c>
      <c r="E132" s="12">
        <f t="shared" si="20"/>
        <v>305015</v>
      </c>
      <c r="F132" s="17">
        <v>61003</v>
      </c>
      <c r="G132" s="12">
        <v>61003</v>
      </c>
      <c r="H132" s="12">
        <v>61003</v>
      </c>
      <c r="I132" s="12">
        <v>61003</v>
      </c>
      <c r="J132" s="12">
        <v>61003</v>
      </c>
      <c r="K132" s="47"/>
      <c r="L132" s="47"/>
    </row>
    <row r="133" spans="1:12" ht="33.75">
      <c r="A133" s="42"/>
      <c r="B133" s="44"/>
      <c r="C133" s="49"/>
      <c r="D133" s="4" t="s">
        <v>18</v>
      </c>
      <c r="E133" s="12">
        <f t="shared" si="20"/>
        <v>170830</v>
      </c>
      <c r="F133" s="17">
        <v>34166</v>
      </c>
      <c r="G133" s="12">
        <v>34166</v>
      </c>
      <c r="H133" s="12">
        <v>34166</v>
      </c>
      <c r="I133" s="12">
        <v>34166</v>
      </c>
      <c r="J133" s="12">
        <v>34166</v>
      </c>
      <c r="K133" s="47"/>
      <c r="L133" s="47"/>
    </row>
    <row r="134" spans="1:12" ht="22.5">
      <c r="A134" s="42"/>
      <c r="B134" s="44"/>
      <c r="C134" s="49"/>
      <c r="D134" s="4" t="s">
        <v>2</v>
      </c>
      <c r="E134" s="12">
        <f t="shared" si="20"/>
        <v>0</v>
      </c>
      <c r="F134" s="17">
        <v>0</v>
      </c>
      <c r="G134" s="12">
        <v>0</v>
      </c>
      <c r="H134" s="12">
        <v>0</v>
      </c>
      <c r="I134" s="12">
        <v>0</v>
      </c>
      <c r="J134" s="12">
        <v>0</v>
      </c>
      <c r="K134" s="47"/>
      <c r="L134" s="47"/>
    </row>
    <row r="135" spans="1:12" ht="22.5">
      <c r="A135" s="42"/>
      <c r="B135" s="44"/>
      <c r="C135" s="49"/>
      <c r="D135" s="4" t="s">
        <v>1</v>
      </c>
      <c r="E135" s="12">
        <f t="shared" si="20"/>
        <v>0</v>
      </c>
      <c r="F135" s="17">
        <v>0</v>
      </c>
      <c r="G135" s="12">
        <v>0</v>
      </c>
      <c r="H135" s="12">
        <v>0</v>
      </c>
      <c r="I135" s="12">
        <v>0</v>
      </c>
      <c r="J135" s="12">
        <v>0</v>
      </c>
      <c r="K135" s="48"/>
      <c r="L135" s="48"/>
    </row>
    <row r="136" spans="1:12" ht="15" customHeight="1">
      <c r="A136" s="41" t="s">
        <v>147</v>
      </c>
      <c r="B136" s="44" t="s">
        <v>108</v>
      </c>
      <c r="C136" s="49" t="s">
        <v>137</v>
      </c>
      <c r="D136" s="4" t="s">
        <v>17</v>
      </c>
      <c r="E136" s="12">
        <f t="shared" si="20"/>
        <v>1953</v>
      </c>
      <c r="F136" s="17">
        <f>SUM(F137:F140)</f>
        <v>0</v>
      </c>
      <c r="G136" s="12">
        <f>SUM(G137:G140)</f>
        <v>1953</v>
      </c>
      <c r="H136" s="12">
        <f t="shared" ref="H136:J136" si="25">SUM(H137:H140)</f>
        <v>0</v>
      </c>
      <c r="I136" s="12">
        <f t="shared" si="25"/>
        <v>0</v>
      </c>
      <c r="J136" s="12">
        <f t="shared" si="25"/>
        <v>0</v>
      </c>
      <c r="K136" s="55" t="s">
        <v>131</v>
      </c>
      <c r="L136" s="55"/>
    </row>
    <row r="137" spans="1:12" ht="22.5">
      <c r="A137" s="42"/>
      <c r="B137" s="44"/>
      <c r="C137" s="49"/>
      <c r="D137" s="4" t="s">
        <v>24</v>
      </c>
      <c r="E137" s="12">
        <f t="shared" si="20"/>
        <v>1252</v>
      </c>
      <c r="F137" s="17">
        <v>0</v>
      </c>
      <c r="G137" s="12">
        <v>1252</v>
      </c>
      <c r="H137" s="12">
        <v>0</v>
      </c>
      <c r="I137" s="12">
        <v>0</v>
      </c>
      <c r="J137" s="12">
        <v>0</v>
      </c>
      <c r="K137" s="55"/>
      <c r="L137" s="55"/>
    </row>
    <row r="138" spans="1:12" ht="33.75">
      <c r="A138" s="42"/>
      <c r="B138" s="44"/>
      <c r="C138" s="49"/>
      <c r="D138" s="4" t="s">
        <v>18</v>
      </c>
      <c r="E138" s="12">
        <f t="shared" si="20"/>
        <v>701</v>
      </c>
      <c r="F138" s="17">
        <v>0</v>
      </c>
      <c r="G138" s="12">
        <v>701</v>
      </c>
      <c r="H138" s="12">
        <v>0</v>
      </c>
      <c r="I138" s="12">
        <v>0</v>
      </c>
      <c r="J138" s="12">
        <v>0</v>
      </c>
      <c r="K138" s="55"/>
      <c r="L138" s="55"/>
    </row>
    <row r="139" spans="1:12" ht="22.5">
      <c r="A139" s="42"/>
      <c r="B139" s="44"/>
      <c r="C139" s="49"/>
      <c r="D139" s="4" t="s">
        <v>2</v>
      </c>
      <c r="E139" s="12">
        <f t="shared" si="20"/>
        <v>0</v>
      </c>
      <c r="F139" s="17">
        <v>0</v>
      </c>
      <c r="G139" s="12">
        <v>0</v>
      </c>
      <c r="H139" s="12">
        <v>0</v>
      </c>
      <c r="I139" s="12">
        <v>0</v>
      </c>
      <c r="J139" s="12">
        <v>0</v>
      </c>
      <c r="K139" s="55"/>
      <c r="L139" s="55"/>
    </row>
    <row r="140" spans="1:12" ht="22.5">
      <c r="A140" s="42"/>
      <c r="B140" s="44"/>
      <c r="C140" s="49"/>
      <c r="D140" s="4" t="s">
        <v>1</v>
      </c>
      <c r="E140" s="12">
        <f t="shared" si="20"/>
        <v>0</v>
      </c>
      <c r="F140" s="17">
        <v>0</v>
      </c>
      <c r="G140" s="12">
        <v>0</v>
      </c>
      <c r="H140" s="12">
        <v>0</v>
      </c>
      <c r="I140" s="12">
        <v>0</v>
      </c>
      <c r="J140" s="12">
        <v>0</v>
      </c>
      <c r="K140" s="55"/>
      <c r="L140" s="55"/>
    </row>
    <row r="141" spans="1:12" ht="15" hidden="1" customHeight="1">
      <c r="A141" s="50" t="s">
        <v>69</v>
      </c>
      <c r="B141" s="44" t="s">
        <v>36</v>
      </c>
      <c r="C141" s="51"/>
      <c r="D141" s="4" t="s">
        <v>17</v>
      </c>
      <c r="E141" s="5"/>
      <c r="F141" s="19"/>
      <c r="G141" s="5"/>
      <c r="H141" s="5"/>
      <c r="I141" s="5"/>
      <c r="J141" s="5"/>
      <c r="K141" s="52"/>
      <c r="L141" s="52"/>
    </row>
    <row r="142" spans="1:12" ht="22.5" hidden="1" customHeight="1">
      <c r="A142" s="50"/>
      <c r="B142" s="44"/>
      <c r="C142" s="51"/>
      <c r="D142" s="4" t="s">
        <v>24</v>
      </c>
      <c r="E142" s="5"/>
      <c r="F142" s="19"/>
      <c r="G142" s="5"/>
      <c r="H142" s="5"/>
      <c r="I142" s="5"/>
      <c r="J142" s="5"/>
      <c r="K142" s="53"/>
      <c r="L142" s="53"/>
    </row>
    <row r="143" spans="1:12" ht="33.75" hidden="1" customHeight="1">
      <c r="A143" s="50"/>
      <c r="B143" s="44"/>
      <c r="C143" s="51"/>
      <c r="D143" s="4" t="s">
        <v>18</v>
      </c>
      <c r="E143" s="5"/>
      <c r="F143" s="19"/>
      <c r="G143" s="5"/>
      <c r="H143" s="5"/>
      <c r="I143" s="5"/>
      <c r="J143" s="5"/>
      <c r="K143" s="53"/>
      <c r="L143" s="53"/>
    </row>
    <row r="144" spans="1:12" ht="22.5" hidden="1" customHeight="1">
      <c r="A144" s="50"/>
      <c r="B144" s="44"/>
      <c r="C144" s="51"/>
      <c r="D144" s="4" t="s">
        <v>2</v>
      </c>
      <c r="E144" s="5"/>
      <c r="F144" s="19"/>
      <c r="G144" s="5"/>
      <c r="H144" s="5"/>
      <c r="I144" s="5"/>
      <c r="J144" s="5"/>
      <c r="K144" s="53"/>
      <c r="L144" s="53"/>
    </row>
    <row r="145" spans="1:12" ht="22.5" hidden="1" customHeight="1">
      <c r="A145" s="50"/>
      <c r="B145" s="44"/>
      <c r="C145" s="51"/>
      <c r="D145" s="4" t="s">
        <v>1</v>
      </c>
      <c r="E145" s="5"/>
      <c r="F145" s="19"/>
      <c r="G145" s="5"/>
      <c r="H145" s="5"/>
      <c r="I145" s="5"/>
      <c r="J145" s="5"/>
      <c r="K145" s="54"/>
      <c r="L145" s="54"/>
    </row>
    <row r="146" spans="1:12" ht="15" hidden="1" customHeight="1">
      <c r="A146" s="41" t="s">
        <v>15</v>
      </c>
      <c r="B146" s="44" t="s">
        <v>92</v>
      </c>
      <c r="C146" s="51"/>
      <c r="D146" s="4" t="s">
        <v>17</v>
      </c>
      <c r="E146" s="5"/>
      <c r="F146" s="19"/>
      <c r="G146" s="5"/>
      <c r="H146" s="5"/>
      <c r="I146" s="5"/>
      <c r="J146" s="5"/>
      <c r="K146" s="22"/>
      <c r="L146" s="9"/>
    </row>
    <row r="147" spans="1:12" ht="22.5" hidden="1" customHeight="1">
      <c r="A147" s="42"/>
      <c r="B147" s="44"/>
      <c r="C147" s="51"/>
      <c r="D147" s="4" t="s">
        <v>24</v>
      </c>
      <c r="E147" s="5"/>
      <c r="F147" s="19"/>
      <c r="G147" s="5"/>
      <c r="H147" s="5"/>
      <c r="I147" s="5"/>
      <c r="J147" s="5"/>
      <c r="K147" s="22"/>
      <c r="L147" s="9"/>
    </row>
    <row r="148" spans="1:12" ht="33.75" hidden="1" customHeight="1">
      <c r="A148" s="42"/>
      <c r="B148" s="44"/>
      <c r="C148" s="51"/>
      <c r="D148" s="4" t="s">
        <v>18</v>
      </c>
      <c r="E148" s="5"/>
      <c r="F148" s="19"/>
      <c r="G148" s="5"/>
      <c r="H148" s="5"/>
      <c r="I148" s="5"/>
      <c r="J148" s="5"/>
      <c r="K148" s="22"/>
      <c r="L148" s="9"/>
    </row>
    <row r="149" spans="1:12" ht="22.5" hidden="1" customHeight="1">
      <c r="A149" s="42"/>
      <c r="B149" s="44"/>
      <c r="C149" s="51"/>
      <c r="D149" s="4" t="s">
        <v>2</v>
      </c>
      <c r="E149" s="5"/>
      <c r="F149" s="19"/>
      <c r="G149" s="5"/>
      <c r="H149" s="5"/>
      <c r="I149" s="5"/>
      <c r="J149" s="5"/>
      <c r="K149" s="22"/>
      <c r="L149" s="9"/>
    </row>
    <row r="150" spans="1:12" ht="22.5" hidden="1" customHeight="1">
      <c r="A150" s="42"/>
      <c r="B150" s="44"/>
      <c r="C150" s="51"/>
      <c r="D150" s="4" t="s">
        <v>1</v>
      </c>
      <c r="E150" s="5"/>
      <c r="F150" s="19"/>
      <c r="G150" s="5"/>
      <c r="H150" s="5"/>
      <c r="I150" s="5"/>
      <c r="J150" s="5"/>
      <c r="K150" s="22"/>
      <c r="L150" s="9"/>
    </row>
    <row r="151" spans="1:12" ht="15" hidden="1" customHeight="1">
      <c r="A151" s="42"/>
      <c r="B151" s="41" t="s">
        <v>83</v>
      </c>
      <c r="C151" s="41"/>
      <c r="D151" s="41"/>
      <c r="E151" s="36" t="s">
        <v>79</v>
      </c>
      <c r="F151" s="36" t="s">
        <v>80</v>
      </c>
      <c r="G151" s="36" t="s">
        <v>4</v>
      </c>
      <c r="H151" s="36" t="s">
        <v>3</v>
      </c>
      <c r="I151" s="36" t="s">
        <v>81</v>
      </c>
      <c r="J151" s="36" t="s">
        <v>82</v>
      </c>
      <c r="K151" s="18"/>
      <c r="L151" s="4"/>
    </row>
    <row r="152" spans="1:12" ht="15" hidden="1" customHeight="1">
      <c r="A152" s="42"/>
      <c r="B152" s="42"/>
      <c r="C152" s="42"/>
      <c r="D152" s="42"/>
      <c r="E152" s="37"/>
      <c r="F152" s="37"/>
      <c r="G152" s="37"/>
      <c r="H152" s="37"/>
      <c r="I152" s="37"/>
      <c r="J152" s="37"/>
      <c r="K152" s="18"/>
      <c r="L152" s="4"/>
    </row>
    <row r="153" spans="1:12" ht="15" hidden="1" customHeight="1">
      <c r="A153" s="43"/>
      <c r="B153" s="43"/>
      <c r="C153" s="43"/>
      <c r="D153" s="43"/>
      <c r="E153" s="5"/>
      <c r="F153" s="5"/>
      <c r="G153" s="5"/>
      <c r="H153" s="5"/>
      <c r="I153" s="5"/>
      <c r="J153" s="5"/>
      <c r="K153" s="18"/>
      <c r="L153" s="4"/>
    </row>
    <row r="154" spans="1:12" ht="15" hidden="1" customHeight="1">
      <c r="A154" s="50" t="s">
        <v>70</v>
      </c>
      <c r="B154" s="44" t="s">
        <v>64</v>
      </c>
      <c r="C154" s="51"/>
      <c r="D154" s="4" t="s">
        <v>17</v>
      </c>
      <c r="E154" s="5"/>
      <c r="F154" s="19"/>
      <c r="G154" s="5"/>
      <c r="H154" s="5"/>
      <c r="I154" s="5"/>
      <c r="J154" s="5"/>
      <c r="K154" s="52"/>
      <c r="L154" s="52"/>
    </row>
    <row r="155" spans="1:12" ht="22.5" hidden="1" customHeight="1">
      <c r="A155" s="50"/>
      <c r="B155" s="44"/>
      <c r="C155" s="51"/>
      <c r="D155" s="4" t="s">
        <v>24</v>
      </c>
      <c r="E155" s="5"/>
      <c r="F155" s="19"/>
      <c r="G155" s="5"/>
      <c r="H155" s="5"/>
      <c r="I155" s="5"/>
      <c r="J155" s="5"/>
      <c r="K155" s="53"/>
      <c r="L155" s="53"/>
    </row>
    <row r="156" spans="1:12" ht="33.75" hidden="1" customHeight="1">
      <c r="A156" s="50"/>
      <c r="B156" s="44"/>
      <c r="C156" s="51"/>
      <c r="D156" s="4" t="s">
        <v>18</v>
      </c>
      <c r="E156" s="5"/>
      <c r="F156" s="19"/>
      <c r="G156" s="5"/>
      <c r="H156" s="5"/>
      <c r="I156" s="5"/>
      <c r="J156" s="5"/>
      <c r="K156" s="53"/>
      <c r="L156" s="53"/>
    </row>
    <row r="157" spans="1:12" ht="22.5" hidden="1" customHeight="1">
      <c r="A157" s="50"/>
      <c r="B157" s="44"/>
      <c r="C157" s="51"/>
      <c r="D157" s="4" t="s">
        <v>2</v>
      </c>
      <c r="E157" s="5"/>
      <c r="F157" s="19"/>
      <c r="G157" s="5"/>
      <c r="H157" s="5"/>
      <c r="I157" s="5"/>
      <c r="J157" s="5"/>
      <c r="K157" s="53"/>
      <c r="L157" s="53"/>
    </row>
    <row r="158" spans="1:12" ht="22.5" hidden="1" customHeight="1">
      <c r="A158" s="50"/>
      <c r="B158" s="44"/>
      <c r="C158" s="51"/>
      <c r="D158" s="4" t="s">
        <v>1</v>
      </c>
      <c r="E158" s="5"/>
      <c r="F158" s="19"/>
      <c r="G158" s="5"/>
      <c r="H158" s="5"/>
      <c r="I158" s="5"/>
      <c r="J158" s="5"/>
      <c r="K158" s="54"/>
      <c r="L158" s="54"/>
    </row>
    <row r="159" spans="1:12" ht="15" hidden="1" customHeight="1">
      <c r="A159" s="41" t="s">
        <v>29</v>
      </c>
      <c r="B159" s="55" t="s">
        <v>65</v>
      </c>
      <c r="C159" s="51"/>
      <c r="D159" s="4" t="s">
        <v>17</v>
      </c>
      <c r="E159" s="5"/>
      <c r="F159" s="19"/>
      <c r="G159" s="5"/>
      <c r="H159" s="5"/>
      <c r="I159" s="5"/>
      <c r="J159" s="5"/>
      <c r="K159" s="52"/>
      <c r="L159" s="52"/>
    </row>
    <row r="160" spans="1:12" ht="22.5" hidden="1" customHeight="1">
      <c r="A160" s="42"/>
      <c r="B160" s="55"/>
      <c r="C160" s="51"/>
      <c r="D160" s="4" t="s">
        <v>24</v>
      </c>
      <c r="E160" s="5"/>
      <c r="F160" s="19"/>
      <c r="G160" s="5"/>
      <c r="H160" s="5"/>
      <c r="I160" s="5"/>
      <c r="J160" s="5"/>
      <c r="K160" s="53"/>
      <c r="L160" s="53"/>
    </row>
    <row r="161" spans="1:12" ht="33.75" hidden="1" customHeight="1">
      <c r="A161" s="42"/>
      <c r="B161" s="55"/>
      <c r="C161" s="51"/>
      <c r="D161" s="4" t="s">
        <v>18</v>
      </c>
      <c r="E161" s="5"/>
      <c r="F161" s="19"/>
      <c r="G161" s="5"/>
      <c r="H161" s="5"/>
      <c r="I161" s="5"/>
      <c r="J161" s="5"/>
      <c r="K161" s="53"/>
      <c r="L161" s="53"/>
    </row>
    <row r="162" spans="1:12" ht="22.5" hidden="1" customHeight="1">
      <c r="A162" s="42"/>
      <c r="B162" s="55"/>
      <c r="C162" s="51"/>
      <c r="D162" s="4" t="s">
        <v>2</v>
      </c>
      <c r="E162" s="5"/>
      <c r="F162" s="19"/>
      <c r="G162" s="5"/>
      <c r="H162" s="5"/>
      <c r="I162" s="5"/>
      <c r="J162" s="5"/>
      <c r="K162" s="53"/>
      <c r="L162" s="53"/>
    </row>
    <row r="163" spans="1:12" ht="22.5" hidden="1" customHeight="1">
      <c r="A163" s="42"/>
      <c r="B163" s="55"/>
      <c r="C163" s="51"/>
      <c r="D163" s="4" t="s">
        <v>1</v>
      </c>
      <c r="E163" s="5"/>
      <c r="F163" s="19"/>
      <c r="G163" s="5"/>
      <c r="H163" s="5"/>
      <c r="I163" s="5"/>
      <c r="J163" s="5"/>
      <c r="K163" s="54"/>
      <c r="L163" s="54"/>
    </row>
    <row r="164" spans="1:12" ht="15" hidden="1" customHeight="1">
      <c r="A164" s="42"/>
      <c r="B164" s="41" t="s">
        <v>83</v>
      </c>
      <c r="C164" s="41"/>
      <c r="D164" s="41"/>
      <c r="E164" s="36" t="s">
        <v>79</v>
      </c>
      <c r="F164" s="36" t="s">
        <v>80</v>
      </c>
      <c r="G164" s="36" t="s">
        <v>4</v>
      </c>
      <c r="H164" s="36" t="s">
        <v>3</v>
      </c>
      <c r="I164" s="36" t="s">
        <v>81</v>
      </c>
      <c r="J164" s="36" t="s">
        <v>82</v>
      </c>
      <c r="K164" s="18"/>
      <c r="L164" s="4"/>
    </row>
    <row r="165" spans="1:12" ht="15" hidden="1" customHeight="1">
      <c r="A165" s="42"/>
      <c r="B165" s="42"/>
      <c r="C165" s="42"/>
      <c r="D165" s="42"/>
      <c r="E165" s="37"/>
      <c r="F165" s="37"/>
      <c r="G165" s="37"/>
      <c r="H165" s="37"/>
      <c r="I165" s="37"/>
      <c r="J165" s="37"/>
      <c r="K165" s="18"/>
      <c r="L165" s="4"/>
    </row>
    <row r="166" spans="1:12" ht="15" hidden="1" customHeight="1">
      <c r="A166" s="43"/>
      <c r="B166" s="43"/>
      <c r="C166" s="43"/>
      <c r="D166" s="43"/>
      <c r="E166" s="5"/>
      <c r="F166" s="5"/>
      <c r="G166" s="5"/>
      <c r="H166" s="5"/>
      <c r="I166" s="5"/>
      <c r="J166" s="5"/>
      <c r="K166" s="18"/>
      <c r="L166" s="4"/>
    </row>
    <row r="167" spans="1:12" ht="15" customHeight="1">
      <c r="A167" s="50" t="s">
        <v>60</v>
      </c>
      <c r="B167" s="44" t="s">
        <v>47</v>
      </c>
      <c r="C167" s="49" t="s">
        <v>137</v>
      </c>
      <c r="D167" s="4" t="s">
        <v>17</v>
      </c>
      <c r="E167" s="12">
        <f t="shared" ref="E167:E186" si="26">SUM(F167:J167)</f>
        <v>473398.82999999996</v>
      </c>
      <c r="F167" s="17">
        <f>F168+F169+F170+F171</f>
        <v>473398.82999999996</v>
      </c>
      <c r="G167" s="12" t="s">
        <v>136</v>
      </c>
      <c r="H167" s="12">
        <f t="shared" ref="H167:J167" si="27">SUM(H168:H171)</f>
        <v>0</v>
      </c>
      <c r="I167" s="12">
        <f t="shared" si="27"/>
        <v>0</v>
      </c>
      <c r="J167" s="12">
        <f t="shared" si="27"/>
        <v>0</v>
      </c>
      <c r="K167" s="55" t="s">
        <v>131</v>
      </c>
      <c r="L167" s="46" t="s">
        <v>155</v>
      </c>
    </row>
    <row r="168" spans="1:12" ht="22.5">
      <c r="A168" s="50"/>
      <c r="B168" s="44"/>
      <c r="C168" s="49"/>
      <c r="D168" s="4" t="s">
        <v>24</v>
      </c>
      <c r="E168" s="12">
        <f t="shared" si="26"/>
        <v>552558.96</v>
      </c>
      <c r="F168" s="17">
        <f>F173+F178+F183+F188</f>
        <v>426058.95999999996</v>
      </c>
      <c r="G168" s="12">
        <f t="shared" ref="G168:J171" si="28">G173+G178+G183</f>
        <v>126500</v>
      </c>
      <c r="H168" s="12">
        <f t="shared" si="28"/>
        <v>0</v>
      </c>
      <c r="I168" s="12">
        <f t="shared" si="28"/>
        <v>0</v>
      </c>
      <c r="J168" s="12">
        <f t="shared" si="28"/>
        <v>0</v>
      </c>
      <c r="K168" s="55"/>
      <c r="L168" s="47"/>
    </row>
    <row r="169" spans="1:12" ht="33.75">
      <c r="A169" s="50"/>
      <c r="B169" s="44"/>
      <c r="C169" s="49"/>
      <c r="D169" s="4" t="s">
        <v>18</v>
      </c>
      <c r="E169" s="12">
        <f t="shared" si="26"/>
        <v>84545.87</v>
      </c>
      <c r="F169" s="17">
        <f>F174+F179+F184+F189</f>
        <v>47339.87</v>
      </c>
      <c r="G169" s="12">
        <f t="shared" si="28"/>
        <v>37206</v>
      </c>
      <c r="H169" s="12">
        <f t="shared" si="28"/>
        <v>0</v>
      </c>
      <c r="I169" s="12">
        <f t="shared" si="28"/>
        <v>0</v>
      </c>
      <c r="J169" s="12">
        <f t="shared" si="28"/>
        <v>0</v>
      </c>
      <c r="K169" s="55"/>
      <c r="L169" s="47"/>
    </row>
    <row r="170" spans="1:12" ht="22.5">
      <c r="A170" s="50"/>
      <c r="B170" s="44"/>
      <c r="C170" s="49"/>
      <c r="D170" s="4" t="s">
        <v>2</v>
      </c>
      <c r="E170" s="12">
        <f t="shared" si="26"/>
        <v>0</v>
      </c>
      <c r="F170" s="17">
        <f>F175+F180+F185+F190</f>
        <v>0</v>
      </c>
      <c r="G170" s="12">
        <f t="shared" si="28"/>
        <v>0</v>
      </c>
      <c r="H170" s="12">
        <f t="shared" si="28"/>
        <v>0</v>
      </c>
      <c r="I170" s="12">
        <f t="shared" si="28"/>
        <v>0</v>
      </c>
      <c r="J170" s="12">
        <f t="shared" si="28"/>
        <v>0</v>
      </c>
      <c r="K170" s="55"/>
      <c r="L170" s="47"/>
    </row>
    <row r="171" spans="1:12" ht="22.5">
      <c r="A171" s="50"/>
      <c r="B171" s="44"/>
      <c r="C171" s="49"/>
      <c r="D171" s="4" t="s">
        <v>1</v>
      </c>
      <c r="E171" s="12">
        <f t="shared" si="26"/>
        <v>0</v>
      </c>
      <c r="F171" s="17">
        <f>F176+F181+F186+F191</f>
        <v>0</v>
      </c>
      <c r="G171" s="12">
        <f t="shared" si="28"/>
        <v>0</v>
      </c>
      <c r="H171" s="12">
        <f t="shared" si="28"/>
        <v>0</v>
      </c>
      <c r="I171" s="12">
        <f t="shared" si="28"/>
        <v>0</v>
      </c>
      <c r="J171" s="12">
        <f t="shared" si="28"/>
        <v>0</v>
      </c>
      <c r="K171" s="55"/>
      <c r="L171" s="48"/>
    </row>
    <row r="172" spans="1:12" ht="15" customHeight="1">
      <c r="A172" s="41" t="s">
        <v>61</v>
      </c>
      <c r="B172" s="44" t="s">
        <v>48</v>
      </c>
      <c r="C172" s="49" t="s">
        <v>137</v>
      </c>
      <c r="D172" s="4" t="s">
        <v>17</v>
      </c>
      <c r="E172" s="12">
        <f t="shared" si="26"/>
        <v>540264.79</v>
      </c>
      <c r="F172" s="17">
        <f>F173+F174+F175+F176</f>
        <v>401114.79</v>
      </c>
      <c r="G172" s="12">
        <f>SUM(G173:G176)</f>
        <v>139150</v>
      </c>
      <c r="H172" s="12">
        <f t="shared" ref="H172" si="29">SUM(H173:H176)</f>
        <v>0</v>
      </c>
      <c r="I172" s="12">
        <f t="shared" ref="I172" si="30">SUM(I173:I176)</f>
        <v>0</v>
      </c>
      <c r="J172" s="12">
        <f t="shared" ref="J172" si="31">SUM(J173:J176)</f>
        <v>0</v>
      </c>
      <c r="K172" s="55" t="s">
        <v>134</v>
      </c>
      <c r="L172" s="55"/>
    </row>
    <row r="173" spans="1:12" ht="22.5">
      <c r="A173" s="42"/>
      <c r="B173" s="44"/>
      <c r="C173" s="49"/>
      <c r="D173" s="4" t="s">
        <v>24</v>
      </c>
      <c r="E173" s="12">
        <f t="shared" si="26"/>
        <v>468528.31</v>
      </c>
      <c r="F173" s="17">
        <v>361003.31</v>
      </c>
      <c r="G173" s="12">
        <v>107525</v>
      </c>
      <c r="H173" s="12">
        <f>SUM(H174:H176)</f>
        <v>0</v>
      </c>
      <c r="I173" s="12">
        <f>SUM(I174:I176)</f>
        <v>0</v>
      </c>
      <c r="J173" s="12">
        <f>SUM(J174:J176)</f>
        <v>0</v>
      </c>
      <c r="K173" s="55"/>
      <c r="L173" s="55"/>
    </row>
    <row r="174" spans="1:12" ht="33.75">
      <c r="A174" s="42"/>
      <c r="B174" s="44"/>
      <c r="C174" s="49"/>
      <c r="D174" s="4" t="s">
        <v>18</v>
      </c>
      <c r="E174" s="12">
        <f t="shared" si="26"/>
        <v>71736.48000000001</v>
      </c>
      <c r="F174" s="17">
        <v>40111.480000000003</v>
      </c>
      <c r="G174" s="12">
        <v>31625</v>
      </c>
      <c r="H174" s="12">
        <f>SUM(H175:H176)</f>
        <v>0</v>
      </c>
      <c r="I174" s="12">
        <f>SUM(I175:I176)</f>
        <v>0</v>
      </c>
      <c r="J174" s="12">
        <f>SUM(J175:J176)</f>
        <v>0</v>
      </c>
      <c r="K174" s="55"/>
      <c r="L174" s="55"/>
    </row>
    <row r="175" spans="1:12" ht="22.5">
      <c r="A175" s="42"/>
      <c r="B175" s="44"/>
      <c r="C175" s="49"/>
      <c r="D175" s="4" t="s">
        <v>2</v>
      </c>
      <c r="E175" s="12">
        <f t="shared" si="26"/>
        <v>0</v>
      </c>
      <c r="F175" s="17">
        <v>0</v>
      </c>
      <c r="G175" s="12">
        <v>0</v>
      </c>
      <c r="H175" s="12">
        <f t="shared" ref="H175:J176" si="32">SUM(H176:H176)</f>
        <v>0</v>
      </c>
      <c r="I175" s="12">
        <f t="shared" si="32"/>
        <v>0</v>
      </c>
      <c r="J175" s="12">
        <f t="shared" si="32"/>
        <v>0</v>
      </c>
      <c r="K175" s="55"/>
      <c r="L175" s="55"/>
    </row>
    <row r="176" spans="1:12" ht="22.5">
      <c r="A176" s="42"/>
      <c r="B176" s="44"/>
      <c r="C176" s="49"/>
      <c r="D176" s="4" t="s">
        <v>1</v>
      </c>
      <c r="E176" s="12">
        <f t="shared" si="26"/>
        <v>0</v>
      </c>
      <c r="F176" s="17">
        <v>0</v>
      </c>
      <c r="G176" s="12">
        <v>0</v>
      </c>
      <c r="H176" s="12">
        <f t="shared" si="32"/>
        <v>0</v>
      </c>
      <c r="I176" s="12">
        <f t="shared" si="32"/>
        <v>0</v>
      </c>
      <c r="J176" s="12">
        <f t="shared" si="32"/>
        <v>0</v>
      </c>
      <c r="K176" s="55"/>
      <c r="L176" s="55"/>
    </row>
    <row r="177" spans="1:12" ht="15" customHeight="1">
      <c r="A177" s="41" t="s">
        <v>148</v>
      </c>
      <c r="B177" s="44" t="s">
        <v>49</v>
      </c>
      <c r="C177" s="49" t="s">
        <v>137</v>
      </c>
      <c r="D177" s="4" t="s">
        <v>17</v>
      </c>
      <c r="E177" s="12">
        <f t="shared" si="26"/>
        <v>61942.43</v>
      </c>
      <c r="F177" s="17">
        <f>F178+F179+F180+F181</f>
        <v>37386.43</v>
      </c>
      <c r="G177" s="12">
        <f>SUM(G178:G181)</f>
        <v>24556</v>
      </c>
      <c r="H177" s="12">
        <f t="shared" ref="H177" si="33">SUM(H178:H181)</f>
        <v>0</v>
      </c>
      <c r="I177" s="12">
        <f t="shared" ref="I177" si="34">SUM(I178:I181)</f>
        <v>0</v>
      </c>
      <c r="J177" s="12">
        <f t="shared" ref="J177" si="35">SUM(J178:J181)</f>
        <v>0</v>
      </c>
      <c r="K177" s="55" t="s">
        <v>135</v>
      </c>
      <c r="L177" s="55"/>
    </row>
    <row r="178" spans="1:12" ht="22.5">
      <c r="A178" s="42"/>
      <c r="B178" s="44"/>
      <c r="C178" s="49"/>
      <c r="D178" s="4" t="s">
        <v>24</v>
      </c>
      <c r="E178" s="12">
        <f t="shared" si="26"/>
        <v>52622.79</v>
      </c>
      <c r="F178" s="17">
        <v>33647.79</v>
      </c>
      <c r="G178" s="12">
        <v>18975</v>
      </c>
      <c r="H178" s="12">
        <f>SUM(H179:H181)</f>
        <v>0</v>
      </c>
      <c r="I178" s="12">
        <f>SUM(I179:I181)</f>
        <v>0</v>
      </c>
      <c r="J178" s="12">
        <f>SUM(J179:J181)</f>
        <v>0</v>
      </c>
      <c r="K178" s="55"/>
      <c r="L178" s="55"/>
    </row>
    <row r="179" spans="1:12" ht="33.75">
      <c r="A179" s="42"/>
      <c r="B179" s="44"/>
      <c r="C179" s="49"/>
      <c r="D179" s="4" t="s">
        <v>18</v>
      </c>
      <c r="E179" s="12">
        <f t="shared" si="26"/>
        <v>9319.64</v>
      </c>
      <c r="F179" s="17">
        <v>3738.64</v>
      </c>
      <c r="G179" s="12">
        <v>5581</v>
      </c>
      <c r="H179" s="12">
        <f>SUM(H180:H181)</f>
        <v>0</v>
      </c>
      <c r="I179" s="12">
        <f>SUM(I180:I181)</f>
        <v>0</v>
      </c>
      <c r="J179" s="12">
        <f>SUM(J180:J181)</f>
        <v>0</v>
      </c>
      <c r="K179" s="55"/>
      <c r="L179" s="55"/>
    </row>
    <row r="180" spans="1:12" ht="22.5">
      <c r="A180" s="42"/>
      <c r="B180" s="44"/>
      <c r="C180" s="49"/>
      <c r="D180" s="4" t="s">
        <v>2</v>
      </c>
      <c r="E180" s="12">
        <f t="shared" si="26"/>
        <v>0</v>
      </c>
      <c r="F180" s="17">
        <v>0</v>
      </c>
      <c r="G180" s="12">
        <v>0</v>
      </c>
      <c r="H180" s="12">
        <f t="shared" ref="H180:J181" si="36">SUM(H181:H181)</f>
        <v>0</v>
      </c>
      <c r="I180" s="12">
        <f t="shared" si="36"/>
        <v>0</v>
      </c>
      <c r="J180" s="12">
        <f t="shared" si="36"/>
        <v>0</v>
      </c>
      <c r="K180" s="55"/>
      <c r="L180" s="55"/>
    </row>
    <row r="181" spans="1:12" ht="22.5">
      <c r="A181" s="42"/>
      <c r="B181" s="44"/>
      <c r="C181" s="49"/>
      <c r="D181" s="4" t="s">
        <v>1</v>
      </c>
      <c r="E181" s="12">
        <f t="shared" si="26"/>
        <v>0</v>
      </c>
      <c r="F181" s="17">
        <v>0</v>
      </c>
      <c r="G181" s="12">
        <v>0</v>
      </c>
      <c r="H181" s="12">
        <f t="shared" si="36"/>
        <v>0</v>
      </c>
      <c r="I181" s="12">
        <f t="shared" si="36"/>
        <v>0</v>
      </c>
      <c r="J181" s="12">
        <f t="shared" si="36"/>
        <v>0</v>
      </c>
      <c r="K181" s="55"/>
      <c r="L181" s="55"/>
    </row>
    <row r="182" spans="1:12" ht="15" customHeight="1">
      <c r="A182" s="41" t="s">
        <v>149</v>
      </c>
      <c r="B182" s="44" t="s">
        <v>50</v>
      </c>
      <c r="C182" s="49" t="s">
        <v>137</v>
      </c>
      <c r="D182" s="4" t="s">
        <v>17</v>
      </c>
      <c r="E182" s="12">
        <f t="shared" si="26"/>
        <v>34897.61</v>
      </c>
      <c r="F182" s="17">
        <f>F183+F184+F185+F186</f>
        <v>34897.61</v>
      </c>
      <c r="G182" s="12">
        <f>SUM(G183:G186)</f>
        <v>0</v>
      </c>
      <c r="H182" s="12">
        <f t="shared" ref="H182" si="37">SUM(H183:H186)</f>
        <v>0</v>
      </c>
      <c r="I182" s="12">
        <f t="shared" ref="I182" si="38">SUM(I183:I186)</f>
        <v>0</v>
      </c>
      <c r="J182" s="12">
        <f t="shared" ref="J182" si="39">SUM(J183:J186)</f>
        <v>0</v>
      </c>
      <c r="K182" s="38" t="s">
        <v>134</v>
      </c>
      <c r="L182" s="38"/>
    </row>
    <row r="183" spans="1:12" ht="22.5">
      <c r="A183" s="42"/>
      <c r="B183" s="44"/>
      <c r="C183" s="49"/>
      <c r="D183" s="4" t="s">
        <v>24</v>
      </c>
      <c r="E183" s="12">
        <f t="shared" si="26"/>
        <v>31407.86</v>
      </c>
      <c r="F183" s="17">
        <v>31407.86</v>
      </c>
      <c r="G183" s="12">
        <v>0</v>
      </c>
      <c r="H183" s="12">
        <f>SUM(H184:H186)</f>
        <v>0</v>
      </c>
      <c r="I183" s="12">
        <f>SUM(I184:I186)</f>
        <v>0</v>
      </c>
      <c r="J183" s="12">
        <f>SUM(J184:J186)</f>
        <v>0</v>
      </c>
      <c r="K183" s="39"/>
      <c r="L183" s="39"/>
    </row>
    <row r="184" spans="1:12" ht="33.75">
      <c r="A184" s="42"/>
      <c r="B184" s="44"/>
      <c r="C184" s="49"/>
      <c r="D184" s="4" t="s">
        <v>18</v>
      </c>
      <c r="E184" s="12">
        <f t="shared" si="26"/>
        <v>3489.75</v>
      </c>
      <c r="F184" s="17">
        <v>3489.75</v>
      </c>
      <c r="G184" s="12">
        <v>0</v>
      </c>
      <c r="H184" s="12">
        <f>SUM(H185:H186)</f>
        <v>0</v>
      </c>
      <c r="I184" s="12">
        <f>SUM(I185:I186)</f>
        <v>0</v>
      </c>
      <c r="J184" s="12">
        <f>SUM(J185:J186)</f>
        <v>0</v>
      </c>
      <c r="K184" s="39"/>
      <c r="L184" s="39"/>
    </row>
    <row r="185" spans="1:12" ht="22.5">
      <c r="A185" s="42"/>
      <c r="B185" s="44"/>
      <c r="C185" s="49"/>
      <c r="D185" s="4" t="s">
        <v>2</v>
      </c>
      <c r="E185" s="12">
        <f t="shared" si="26"/>
        <v>0</v>
      </c>
      <c r="F185" s="17">
        <v>0</v>
      </c>
      <c r="G185" s="12">
        <v>0</v>
      </c>
      <c r="H185" s="12">
        <f t="shared" ref="H185:J186" si="40">SUM(H186:H186)</f>
        <v>0</v>
      </c>
      <c r="I185" s="12">
        <f t="shared" si="40"/>
        <v>0</v>
      </c>
      <c r="J185" s="12">
        <f t="shared" si="40"/>
        <v>0</v>
      </c>
      <c r="K185" s="39"/>
      <c r="L185" s="39"/>
    </row>
    <row r="186" spans="1:12" ht="22.5" customHeight="1">
      <c r="A186" s="42"/>
      <c r="B186" s="44"/>
      <c r="C186" s="49"/>
      <c r="D186" s="4" t="s">
        <v>1</v>
      </c>
      <c r="E186" s="12">
        <f t="shared" si="26"/>
        <v>0</v>
      </c>
      <c r="F186" s="17">
        <v>0</v>
      </c>
      <c r="G186" s="12">
        <v>0</v>
      </c>
      <c r="H186" s="12">
        <f t="shared" si="40"/>
        <v>0</v>
      </c>
      <c r="I186" s="12">
        <f t="shared" si="40"/>
        <v>0</v>
      </c>
      <c r="J186" s="12">
        <f t="shared" si="40"/>
        <v>0</v>
      </c>
      <c r="K186" s="40"/>
      <c r="L186" s="40"/>
    </row>
    <row r="187" spans="1:12" ht="15" hidden="1" customHeight="1">
      <c r="A187" s="41" t="s">
        <v>71</v>
      </c>
      <c r="B187" s="44" t="s">
        <v>51</v>
      </c>
      <c r="C187" s="51"/>
      <c r="D187" s="4" t="s">
        <v>17</v>
      </c>
      <c r="E187" s="12"/>
      <c r="F187" s="21"/>
      <c r="G187" s="12"/>
      <c r="H187" s="12"/>
      <c r="I187" s="12"/>
      <c r="J187" s="12"/>
      <c r="K187" s="38"/>
      <c r="L187" s="38"/>
    </row>
    <row r="188" spans="1:12" ht="22.5" hidden="1" customHeight="1">
      <c r="A188" s="42"/>
      <c r="B188" s="44"/>
      <c r="C188" s="51"/>
      <c r="D188" s="4" t="s">
        <v>24</v>
      </c>
      <c r="E188" s="12"/>
      <c r="F188" s="21"/>
      <c r="G188" s="12"/>
      <c r="H188" s="12"/>
      <c r="I188" s="12"/>
      <c r="J188" s="12"/>
      <c r="K188" s="39"/>
      <c r="L188" s="39"/>
    </row>
    <row r="189" spans="1:12" ht="33.75" hidden="1" customHeight="1">
      <c r="A189" s="42"/>
      <c r="B189" s="44"/>
      <c r="C189" s="51"/>
      <c r="D189" s="4" t="s">
        <v>18</v>
      </c>
      <c r="E189" s="12"/>
      <c r="F189" s="21"/>
      <c r="G189" s="12"/>
      <c r="H189" s="12"/>
      <c r="I189" s="12"/>
      <c r="J189" s="12"/>
      <c r="K189" s="39"/>
      <c r="L189" s="39"/>
    </row>
    <row r="190" spans="1:12" ht="22.5" hidden="1" customHeight="1">
      <c r="A190" s="42"/>
      <c r="B190" s="44"/>
      <c r="C190" s="51"/>
      <c r="D190" s="4" t="s">
        <v>2</v>
      </c>
      <c r="E190" s="12"/>
      <c r="F190" s="21"/>
      <c r="G190" s="12"/>
      <c r="H190" s="12"/>
      <c r="I190" s="12"/>
      <c r="J190" s="12"/>
      <c r="K190" s="39"/>
      <c r="L190" s="39"/>
    </row>
    <row r="191" spans="1:12" ht="22.5" hidden="1" customHeight="1">
      <c r="A191" s="42"/>
      <c r="B191" s="44"/>
      <c r="C191" s="51"/>
      <c r="D191" s="4" t="s">
        <v>1</v>
      </c>
      <c r="E191" s="12"/>
      <c r="F191" s="21"/>
      <c r="G191" s="12"/>
      <c r="H191" s="12"/>
      <c r="I191" s="12"/>
      <c r="J191" s="12"/>
      <c r="K191" s="40"/>
      <c r="L191" s="40"/>
    </row>
    <row r="192" spans="1:12" ht="15" hidden="1" customHeight="1">
      <c r="A192" s="42"/>
      <c r="B192" s="41" t="s">
        <v>83</v>
      </c>
      <c r="C192" s="41"/>
      <c r="D192" s="41"/>
      <c r="E192" s="36" t="s">
        <v>79</v>
      </c>
      <c r="F192" s="36" t="s">
        <v>80</v>
      </c>
      <c r="G192" s="36" t="s">
        <v>4</v>
      </c>
      <c r="H192" s="36" t="s">
        <v>3</v>
      </c>
      <c r="I192" s="36" t="s">
        <v>81</v>
      </c>
      <c r="J192" s="36" t="s">
        <v>82</v>
      </c>
      <c r="K192" s="18"/>
      <c r="L192" s="4"/>
    </row>
    <row r="193" spans="1:12" ht="15" hidden="1" customHeight="1">
      <c r="A193" s="42"/>
      <c r="B193" s="42"/>
      <c r="C193" s="42"/>
      <c r="D193" s="42"/>
      <c r="E193" s="37"/>
      <c r="F193" s="37"/>
      <c r="G193" s="37"/>
      <c r="H193" s="37"/>
      <c r="I193" s="37"/>
      <c r="J193" s="37"/>
      <c r="K193" s="18"/>
      <c r="L193" s="4"/>
    </row>
    <row r="194" spans="1:12" ht="15" hidden="1" customHeight="1">
      <c r="A194" s="43"/>
      <c r="B194" s="43"/>
      <c r="C194" s="43"/>
      <c r="D194" s="43"/>
      <c r="E194" s="12"/>
      <c r="F194" s="12"/>
      <c r="G194" s="12"/>
      <c r="H194" s="12"/>
      <c r="I194" s="12"/>
      <c r="J194" s="12"/>
      <c r="K194" s="18"/>
      <c r="L194" s="4"/>
    </row>
    <row r="195" spans="1:12" ht="15" hidden="1" customHeight="1">
      <c r="A195" s="41" t="s">
        <v>72</v>
      </c>
      <c r="B195" s="44" t="s">
        <v>52</v>
      </c>
      <c r="C195" s="51"/>
      <c r="D195" s="4" t="s">
        <v>17</v>
      </c>
      <c r="E195" s="5"/>
      <c r="F195" s="19"/>
      <c r="G195" s="5"/>
      <c r="H195" s="5"/>
      <c r="I195" s="5"/>
      <c r="J195" s="5"/>
      <c r="K195" s="52"/>
      <c r="L195" s="52"/>
    </row>
    <row r="196" spans="1:12" ht="22.5" hidden="1" customHeight="1">
      <c r="A196" s="42"/>
      <c r="B196" s="44"/>
      <c r="C196" s="51"/>
      <c r="D196" s="4" t="s">
        <v>24</v>
      </c>
      <c r="E196" s="5"/>
      <c r="F196" s="19"/>
      <c r="G196" s="5"/>
      <c r="H196" s="5"/>
      <c r="I196" s="5"/>
      <c r="J196" s="5"/>
      <c r="K196" s="53"/>
      <c r="L196" s="53"/>
    </row>
    <row r="197" spans="1:12" ht="33.75" hidden="1" customHeight="1">
      <c r="A197" s="42"/>
      <c r="B197" s="44"/>
      <c r="C197" s="51"/>
      <c r="D197" s="4" t="s">
        <v>18</v>
      </c>
      <c r="E197" s="5"/>
      <c r="F197" s="19"/>
      <c r="G197" s="5"/>
      <c r="H197" s="5"/>
      <c r="I197" s="5"/>
      <c r="J197" s="5"/>
      <c r="K197" s="53"/>
      <c r="L197" s="53"/>
    </row>
    <row r="198" spans="1:12" ht="22.5" hidden="1" customHeight="1">
      <c r="A198" s="42"/>
      <c r="B198" s="44"/>
      <c r="C198" s="51"/>
      <c r="D198" s="4" t="s">
        <v>2</v>
      </c>
      <c r="E198" s="5"/>
      <c r="F198" s="19"/>
      <c r="G198" s="5"/>
      <c r="H198" s="5"/>
      <c r="I198" s="5"/>
      <c r="J198" s="5"/>
      <c r="K198" s="53"/>
      <c r="L198" s="53"/>
    </row>
    <row r="199" spans="1:12" ht="22.5" hidden="1" customHeight="1">
      <c r="A199" s="42"/>
      <c r="B199" s="44"/>
      <c r="C199" s="51"/>
      <c r="D199" s="4" t="s">
        <v>1</v>
      </c>
      <c r="E199" s="5"/>
      <c r="F199" s="19"/>
      <c r="G199" s="5"/>
      <c r="H199" s="5"/>
      <c r="I199" s="5"/>
      <c r="J199" s="5"/>
      <c r="K199" s="54"/>
      <c r="L199" s="54"/>
    </row>
    <row r="200" spans="1:12" ht="15" hidden="1" customHeight="1">
      <c r="A200" s="42"/>
      <c r="B200" s="41" t="s">
        <v>83</v>
      </c>
      <c r="C200" s="41"/>
      <c r="D200" s="41"/>
      <c r="E200" s="36" t="s">
        <v>79</v>
      </c>
      <c r="F200" s="36" t="s">
        <v>80</v>
      </c>
      <c r="G200" s="36" t="s">
        <v>4</v>
      </c>
      <c r="H200" s="36" t="s">
        <v>3</v>
      </c>
      <c r="I200" s="36" t="s">
        <v>81</v>
      </c>
      <c r="J200" s="36" t="s">
        <v>82</v>
      </c>
      <c r="K200" s="18"/>
      <c r="L200" s="4"/>
    </row>
    <row r="201" spans="1:12" ht="15" hidden="1" customHeight="1">
      <c r="A201" s="42"/>
      <c r="B201" s="42"/>
      <c r="C201" s="42"/>
      <c r="D201" s="42"/>
      <c r="E201" s="37"/>
      <c r="F201" s="37"/>
      <c r="G201" s="37"/>
      <c r="H201" s="37"/>
      <c r="I201" s="37"/>
      <c r="J201" s="37"/>
      <c r="K201" s="18"/>
      <c r="L201" s="4"/>
    </row>
    <row r="202" spans="1:12" ht="15" hidden="1" customHeight="1">
      <c r="A202" s="43"/>
      <c r="B202" s="43"/>
      <c r="C202" s="43"/>
      <c r="D202" s="43"/>
      <c r="E202" s="5"/>
      <c r="F202" s="5"/>
      <c r="G202" s="5"/>
      <c r="H202" s="5"/>
      <c r="I202" s="5"/>
      <c r="J202" s="5"/>
      <c r="K202" s="18"/>
      <c r="L202" s="4"/>
    </row>
    <row r="203" spans="1:12" ht="15" hidden="1" customHeight="1">
      <c r="A203" s="41" t="s">
        <v>73</v>
      </c>
      <c r="B203" s="44" t="s">
        <v>53</v>
      </c>
      <c r="C203" s="51" t="s">
        <v>40</v>
      </c>
      <c r="D203" s="4" t="s">
        <v>17</v>
      </c>
      <c r="E203" s="5"/>
      <c r="F203" s="56" t="s">
        <v>86</v>
      </c>
      <c r="G203" s="57"/>
      <c r="H203" s="57"/>
      <c r="I203" s="57"/>
      <c r="J203" s="58"/>
      <c r="K203" s="52"/>
      <c r="L203" s="52"/>
    </row>
    <row r="204" spans="1:12" ht="22.5" hidden="1" customHeight="1">
      <c r="A204" s="42"/>
      <c r="B204" s="44"/>
      <c r="C204" s="51"/>
      <c r="D204" s="4" t="s">
        <v>24</v>
      </c>
      <c r="E204" s="5"/>
      <c r="F204" s="59"/>
      <c r="G204" s="60"/>
      <c r="H204" s="60"/>
      <c r="I204" s="60"/>
      <c r="J204" s="61"/>
      <c r="K204" s="53"/>
      <c r="L204" s="53"/>
    </row>
    <row r="205" spans="1:12" ht="33.75" hidden="1" customHeight="1">
      <c r="A205" s="42"/>
      <c r="B205" s="44"/>
      <c r="C205" s="51"/>
      <c r="D205" s="4" t="s">
        <v>18</v>
      </c>
      <c r="E205" s="5"/>
      <c r="F205" s="59"/>
      <c r="G205" s="60"/>
      <c r="H205" s="60"/>
      <c r="I205" s="60"/>
      <c r="J205" s="61"/>
      <c r="K205" s="53"/>
      <c r="L205" s="53"/>
    </row>
    <row r="206" spans="1:12" ht="22.5" hidden="1" customHeight="1">
      <c r="A206" s="42"/>
      <c r="B206" s="44"/>
      <c r="C206" s="51"/>
      <c r="D206" s="4" t="s">
        <v>2</v>
      </c>
      <c r="E206" s="5"/>
      <c r="F206" s="59"/>
      <c r="G206" s="60"/>
      <c r="H206" s="60"/>
      <c r="I206" s="60"/>
      <c r="J206" s="61"/>
      <c r="K206" s="53"/>
      <c r="L206" s="53"/>
    </row>
    <row r="207" spans="1:12" ht="24.75" hidden="1" customHeight="1">
      <c r="A207" s="42"/>
      <c r="B207" s="44"/>
      <c r="C207" s="51"/>
      <c r="D207" s="4" t="s">
        <v>1</v>
      </c>
      <c r="E207" s="5"/>
      <c r="F207" s="62"/>
      <c r="G207" s="63"/>
      <c r="H207" s="63"/>
      <c r="I207" s="63"/>
      <c r="J207" s="64"/>
      <c r="K207" s="54"/>
      <c r="L207" s="54"/>
    </row>
    <row r="208" spans="1:12" ht="15" hidden="1" customHeight="1">
      <c r="A208" s="42"/>
      <c r="B208" s="41" t="s">
        <v>83</v>
      </c>
      <c r="C208" s="41"/>
      <c r="D208" s="41"/>
      <c r="E208" s="36" t="s">
        <v>79</v>
      </c>
      <c r="F208" s="36" t="s">
        <v>80</v>
      </c>
      <c r="G208" s="36" t="s">
        <v>4</v>
      </c>
      <c r="H208" s="36" t="s">
        <v>3</v>
      </c>
      <c r="I208" s="36" t="s">
        <v>81</v>
      </c>
      <c r="J208" s="36" t="s">
        <v>82</v>
      </c>
      <c r="K208" s="18"/>
      <c r="L208" s="4"/>
    </row>
    <row r="209" spans="1:12" ht="15" hidden="1" customHeight="1">
      <c r="A209" s="42"/>
      <c r="B209" s="42"/>
      <c r="C209" s="42"/>
      <c r="D209" s="42"/>
      <c r="E209" s="37"/>
      <c r="F209" s="37"/>
      <c r="G209" s="37"/>
      <c r="H209" s="37"/>
      <c r="I209" s="37"/>
      <c r="J209" s="37"/>
      <c r="K209" s="18"/>
      <c r="L209" s="4"/>
    </row>
    <row r="210" spans="1:12" ht="15" hidden="1" customHeight="1">
      <c r="A210" s="43"/>
      <c r="B210" s="43"/>
      <c r="C210" s="43"/>
      <c r="D210" s="43"/>
      <c r="E210" s="5"/>
      <c r="F210" s="5"/>
      <c r="G210" s="5"/>
      <c r="H210" s="5"/>
      <c r="I210" s="5"/>
      <c r="J210" s="5"/>
      <c r="K210" s="18"/>
      <c r="L210" s="4"/>
    </row>
    <row r="211" spans="1:12" ht="15" hidden="1" customHeight="1">
      <c r="A211" s="41" t="s">
        <v>74</v>
      </c>
      <c r="B211" s="44" t="s">
        <v>120</v>
      </c>
      <c r="C211" s="51" t="s">
        <v>40</v>
      </c>
      <c r="D211" s="4" t="s">
        <v>17</v>
      </c>
      <c r="E211" s="5"/>
      <c r="F211" s="56" t="s">
        <v>86</v>
      </c>
      <c r="G211" s="57"/>
      <c r="H211" s="57"/>
      <c r="I211" s="57"/>
      <c r="J211" s="58"/>
      <c r="K211" s="52"/>
      <c r="L211" s="52"/>
    </row>
    <row r="212" spans="1:12" ht="22.5" hidden="1" customHeight="1">
      <c r="A212" s="42"/>
      <c r="B212" s="44"/>
      <c r="C212" s="51"/>
      <c r="D212" s="4" t="s">
        <v>24</v>
      </c>
      <c r="E212" s="5"/>
      <c r="F212" s="59"/>
      <c r="G212" s="60"/>
      <c r="H212" s="60"/>
      <c r="I212" s="60"/>
      <c r="J212" s="61"/>
      <c r="K212" s="53"/>
      <c r="L212" s="53"/>
    </row>
    <row r="213" spans="1:12" ht="33.75" hidden="1" customHeight="1">
      <c r="A213" s="42"/>
      <c r="B213" s="44"/>
      <c r="C213" s="51"/>
      <c r="D213" s="4" t="s">
        <v>18</v>
      </c>
      <c r="E213" s="5"/>
      <c r="F213" s="59"/>
      <c r="G213" s="60"/>
      <c r="H213" s="60"/>
      <c r="I213" s="60"/>
      <c r="J213" s="61"/>
      <c r="K213" s="53"/>
      <c r="L213" s="53"/>
    </row>
    <row r="214" spans="1:12" ht="22.5" hidden="1" customHeight="1">
      <c r="A214" s="42"/>
      <c r="B214" s="44"/>
      <c r="C214" s="51"/>
      <c r="D214" s="4" t="s">
        <v>2</v>
      </c>
      <c r="E214" s="5"/>
      <c r="F214" s="59"/>
      <c r="G214" s="60"/>
      <c r="H214" s="60"/>
      <c r="I214" s="60"/>
      <c r="J214" s="61"/>
      <c r="K214" s="53"/>
      <c r="L214" s="53"/>
    </row>
    <row r="215" spans="1:12" ht="30" hidden="1" customHeight="1">
      <c r="A215" s="42"/>
      <c r="B215" s="44"/>
      <c r="C215" s="51"/>
      <c r="D215" s="4" t="s">
        <v>1</v>
      </c>
      <c r="E215" s="5"/>
      <c r="F215" s="62"/>
      <c r="G215" s="63"/>
      <c r="H215" s="63"/>
      <c r="I215" s="63"/>
      <c r="J215" s="64"/>
      <c r="K215" s="54"/>
      <c r="L215" s="54"/>
    </row>
    <row r="216" spans="1:12" ht="15" hidden="1" customHeight="1">
      <c r="A216" s="42"/>
      <c r="B216" s="41" t="s">
        <v>83</v>
      </c>
      <c r="C216" s="41"/>
      <c r="D216" s="41"/>
      <c r="E216" s="36" t="s">
        <v>79</v>
      </c>
      <c r="F216" s="36" t="s">
        <v>80</v>
      </c>
      <c r="G216" s="36" t="s">
        <v>4</v>
      </c>
      <c r="H216" s="36" t="s">
        <v>3</v>
      </c>
      <c r="I216" s="36" t="s">
        <v>81</v>
      </c>
      <c r="J216" s="36" t="s">
        <v>82</v>
      </c>
      <c r="K216" s="18"/>
      <c r="L216" s="4"/>
    </row>
    <row r="217" spans="1:12" ht="15" hidden="1" customHeight="1">
      <c r="A217" s="42"/>
      <c r="B217" s="42"/>
      <c r="C217" s="42"/>
      <c r="D217" s="42"/>
      <c r="E217" s="37"/>
      <c r="F217" s="37"/>
      <c r="G217" s="37"/>
      <c r="H217" s="37"/>
      <c r="I217" s="37"/>
      <c r="J217" s="37"/>
      <c r="K217" s="18"/>
      <c r="L217" s="4"/>
    </row>
    <row r="218" spans="1:12" ht="15" hidden="1" customHeight="1">
      <c r="A218" s="43"/>
      <c r="B218" s="43"/>
      <c r="C218" s="43"/>
      <c r="D218" s="43"/>
      <c r="E218" s="5"/>
      <c r="F218" s="5"/>
      <c r="G218" s="5"/>
      <c r="H218" s="5"/>
      <c r="I218" s="5"/>
      <c r="J218" s="5"/>
      <c r="K218" s="18"/>
      <c r="L218" s="4"/>
    </row>
    <row r="219" spans="1:12" ht="15" hidden="1" customHeight="1">
      <c r="A219" s="50" t="s">
        <v>56</v>
      </c>
      <c r="B219" s="44" t="s">
        <v>98</v>
      </c>
      <c r="C219" s="51"/>
      <c r="D219" s="4" t="s">
        <v>17</v>
      </c>
      <c r="E219" s="5"/>
      <c r="F219" s="19"/>
      <c r="G219" s="5"/>
      <c r="H219" s="5"/>
      <c r="I219" s="5"/>
      <c r="J219" s="5"/>
      <c r="K219" s="52"/>
      <c r="L219" s="52"/>
    </row>
    <row r="220" spans="1:12" ht="22.5" hidden="1" customHeight="1">
      <c r="A220" s="50"/>
      <c r="B220" s="44"/>
      <c r="C220" s="51"/>
      <c r="D220" s="4" t="s">
        <v>24</v>
      </c>
      <c r="E220" s="5"/>
      <c r="F220" s="19"/>
      <c r="G220" s="5"/>
      <c r="H220" s="5"/>
      <c r="I220" s="5"/>
      <c r="J220" s="5"/>
      <c r="K220" s="53"/>
      <c r="L220" s="53"/>
    </row>
    <row r="221" spans="1:12" ht="33.75" hidden="1" customHeight="1">
      <c r="A221" s="50"/>
      <c r="B221" s="44"/>
      <c r="C221" s="51"/>
      <c r="D221" s="4" t="s">
        <v>18</v>
      </c>
      <c r="E221" s="5"/>
      <c r="F221" s="19"/>
      <c r="G221" s="5"/>
      <c r="H221" s="5"/>
      <c r="I221" s="5"/>
      <c r="J221" s="5"/>
      <c r="K221" s="53"/>
      <c r="L221" s="53"/>
    </row>
    <row r="222" spans="1:12" ht="22.5" hidden="1" customHeight="1">
      <c r="A222" s="50"/>
      <c r="B222" s="44"/>
      <c r="C222" s="51"/>
      <c r="D222" s="4" t="s">
        <v>2</v>
      </c>
      <c r="E222" s="5"/>
      <c r="F222" s="19"/>
      <c r="G222" s="5"/>
      <c r="H222" s="5"/>
      <c r="I222" s="5"/>
      <c r="J222" s="5"/>
      <c r="K222" s="53"/>
      <c r="L222" s="53"/>
    </row>
    <row r="223" spans="1:12" ht="22.5" hidden="1" customHeight="1">
      <c r="A223" s="50"/>
      <c r="B223" s="44"/>
      <c r="C223" s="51"/>
      <c r="D223" s="4" t="s">
        <v>1</v>
      </c>
      <c r="E223" s="5"/>
      <c r="F223" s="19"/>
      <c r="G223" s="5"/>
      <c r="H223" s="5"/>
      <c r="I223" s="5"/>
      <c r="J223" s="5"/>
      <c r="K223" s="54"/>
      <c r="L223" s="54"/>
    </row>
    <row r="224" spans="1:12" ht="15" hidden="1" customHeight="1">
      <c r="A224" s="41" t="s">
        <v>57</v>
      </c>
      <c r="B224" s="44" t="s">
        <v>66</v>
      </c>
      <c r="C224" s="51"/>
      <c r="D224" s="4" t="s">
        <v>17</v>
      </c>
      <c r="E224" s="5"/>
      <c r="F224" s="19"/>
      <c r="G224" s="5"/>
      <c r="H224" s="5"/>
      <c r="I224" s="5"/>
      <c r="J224" s="5"/>
      <c r="K224" s="52"/>
      <c r="L224" s="52"/>
    </row>
    <row r="225" spans="1:12" ht="22.5" hidden="1" customHeight="1">
      <c r="A225" s="42"/>
      <c r="B225" s="44"/>
      <c r="C225" s="51"/>
      <c r="D225" s="4" t="s">
        <v>24</v>
      </c>
      <c r="E225" s="5"/>
      <c r="F225" s="19"/>
      <c r="G225" s="5"/>
      <c r="H225" s="5"/>
      <c r="I225" s="5"/>
      <c r="J225" s="5"/>
      <c r="K225" s="53"/>
      <c r="L225" s="53"/>
    </row>
    <row r="226" spans="1:12" ht="33.75" hidden="1" customHeight="1">
      <c r="A226" s="42"/>
      <c r="B226" s="44"/>
      <c r="C226" s="51"/>
      <c r="D226" s="4" t="s">
        <v>18</v>
      </c>
      <c r="E226" s="5"/>
      <c r="F226" s="19"/>
      <c r="G226" s="5"/>
      <c r="H226" s="5"/>
      <c r="I226" s="5"/>
      <c r="J226" s="5"/>
      <c r="K226" s="53"/>
      <c r="L226" s="53"/>
    </row>
    <row r="227" spans="1:12" ht="22.5" hidden="1" customHeight="1">
      <c r="A227" s="42"/>
      <c r="B227" s="44"/>
      <c r="C227" s="51"/>
      <c r="D227" s="4" t="s">
        <v>2</v>
      </c>
      <c r="E227" s="5"/>
      <c r="F227" s="19"/>
      <c r="G227" s="5"/>
      <c r="H227" s="5"/>
      <c r="I227" s="5"/>
      <c r="J227" s="5"/>
      <c r="K227" s="53"/>
      <c r="L227" s="53"/>
    </row>
    <row r="228" spans="1:12" ht="22.5" hidden="1" customHeight="1">
      <c r="A228" s="42"/>
      <c r="B228" s="44"/>
      <c r="C228" s="51"/>
      <c r="D228" s="4" t="s">
        <v>1</v>
      </c>
      <c r="E228" s="5"/>
      <c r="F228" s="19"/>
      <c r="G228" s="5"/>
      <c r="H228" s="5"/>
      <c r="I228" s="5"/>
      <c r="J228" s="5"/>
      <c r="K228" s="54"/>
      <c r="L228" s="54"/>
    </row>
    <row r="229" spans="1:12" ht="15" hidden="1" customHeight="1">
      <c r="A229" s="42"/>
      <c r="B229" s="41" t="s">
        <v>83</v>
      </c>
      <c r="C229" s="41"/>
      <c r="D229" s="41"/>
      <c r="E229" s="36" t="s">
        <v>79</v>
      </c>
      <c r="F229" s="36" t="s">
        <v>80</v>
      </c>
      <c r="G229" s="36" t="s">
        <v>4</v>
      </c>
      <c r="H229" s="36" t="s">
        <v>3</v>
      </c>
      <c r="I229" s="36" t="s">
        <v>81</v>
      </c>
      <c r="J229" s="36" t="s">
        <v>82</v>
      </c>
      <c r="K229" s="18"/>
      <c r="L229" s="4"/>
    </row>
    <row r="230" spans="1:12" ht="15" hidden="1" customHeight="1">
      <c r="A230" s="42"/>
      <c r="B230" s="42"/>
      <c r="C230" s="42"/>
      <c r="D230" s="42"/>
      <c r="E230" s="37"/>
      <c r="F230" s="37"/>
      <c r="G230" s="37"/>
      <c r="H230" s="37"/>
      <c r="I230" s="37"/>
      <c r="J230" s="37"/>
      <c r="K230" s="18"/>
      <c r="L230" s="4"/>
    </row>
    <row r="231" spans="1:12" ht="15" hidden="1" customHeight="1">
      <c r="A231" s="43"/>
      <c r="B231" s="43"/>
      <c r="C231" s="43"/>
      <c r="D231" s="43"/>
      <c r="E231" s="5"/>
      <c r="F231" s="5"/>
      <c r="G231" s="5"/>
      <c r="H231" s="5"/>
      <c r="I231" s="5"/>
      <c r="J231" s="5"/>
      <c r="K231" s="18"/>
      <c r="L231" s="4"/>
    </row>
    <row r="232" spans="1:12" ht="25.5" customHeight="1">
      <c r="A232" s="50" t="s">
        <v>77</v>
      </c>
      <c r="B232" s="44" t="s">
        <v>93</v>
      </c>
      <c r="C232" s="49" t="s">
        <v>137</v>
      </c>
      <c r="D232" s="4" t="s">
        <v>17</v>
      </c>
      <c r="E232" s="12">
        <f>SUM(F232:J232)</f>
        <v>12827.95</v>
      </c>
      <c r="F232" s="17">
        <f>F233+F234+F235+F236</f>
        <v>5215.45</v>
      </c>
      <c r="G232" s="12">
        <f>SUM(G233:G236)</f>
        <v>7612.5</v>
      </c>
      <c r="H232" s="12">
        <f t="shared" ref="H232" si="41">SUM(H233:H236)</f>
        <v>0</v>
      </c>
      <c r="I232" s="12">
        <f t="shared" ref="I232" si="42">SUM(I233:I236)</f>
        <v>0</v>
      </c>
      <c r="J232" s="12">
        <f t="shared" ref="J232" si="43">SUM(J233:J236)</f>
        <v>0</v>
      </c>
      <c r="K232" s="38" t="s">
        <v>131</v>
      </c>
      <c r="L232" s="38" t="s">
        <v>156</v>
      </c>
    </row>
    <row r="233" spans="1:12" ht="63.75" customHeight="1">
      <c r="A233" s="50"/>
      <c r="B233" s="44"/>
      <c r="C233" s="49"/>
      <c r="D233" s="4" t="s">
        <v>24</v>
      </c>
      <c r="E233" s="12">
        <f>F233+G233+H233+I233+J233</f>
        <v>1909.26</v>
      </c>
      <c r="F233" s="17">
        <f t="shared" ref="F233:J236" si="44">F238+F243</f>
        <v>784.26</v>
      </c>
      <c r="G233" s="12">
        <f t="shared" si="44"/>
        <v>1125</v>
      </c>
      <c r="H233" s="12">
        <f t="shared" si="44"/>
        <v>0</v>
      </c>
      <c r="I233" s="12">
        <f t="shared" si="44"/>
        <v>0</v>
      </c>
      <c r="J233" s="12">
        <f t="shared" si="44"/>
        <v>0</v>
      </c>
      <c r="K233" s="39"/>
      <c r="L233" s="39"/>
    </row>
    <row r="234" spans="1:12" ht="63.75" customHeight="1">
      <c r="A234" s="50"/>
      <c r="B234" s="44"/>
      <c r="C234" s="49"/>
      <c r="D234" s="4" t="s">
        <v>18</v>
      </c>
      <c r="E234" s="12">
        <f>F234+G234+H234+I234+J234</f>
        <v>5190.93</v>
      </c>
      <c r="F234" s="17">
        <f>F239+F244</f>
        <v>2078.4299999999998</v>
      </c>
      <c r="G234" s="12">
        <f t="shared" si="44"/>
        <v>3112.5</v>
      </c>
      <c r="H234" s="12">
        <f t="shared" si="44"/>
        <v>0</v>
      </c>
      <c r="I234" s="12">
        <f t="shared" si="44"/>
        <v>0</v>
      </c>
      <c r="J234" s="12">
        <f t="shared" si="44"/>
        <v>0</v>
      </c>
      <c r="K234" s="39"/>
      <c r="L234" s="39"/>
    </row>
    <row r="235" spans="1:12" ht="49.5" customHeight="1">
      <c r="A235" s="50"/>
      <c r="B235" s="44"/>
      <c r="C235" s="49"/>
      <c r="D235" s="4" t="s">
        <v>2</v>
      </c>
      <c r="E235" s="12">
        <f>F235+G235+H235+I235+J235</f>
        <v>0</v>
      </c>
      <c r="F235" s="17">
        <f t="shared" si="44"/>
        <v>0</v>
      </c>
      <c r="G235" s="12">
        <f t="shared" si="44"/>
        <v>0</v>
      </c>
      <c r="H235" s="12">
        <f t="shared" si="44"/>
        <v>0</v>
      </c>
      <c r="I235" s="12">
        <f t="shared" si="44"/>
        <v>0</v>
      </c>
      <c r="J235" s="12">
        <f t="shared" si="44"/>
        <v>0</v>
      </c>
      <c r="K235" s="39"/>
      <c r="L235" s="39"/>
    </row>
    <row r="236" spans="1:12" ht="63.75" customHeight="1">
      <c r="A236" s="50"/>
      <c r="B236" s="44"/>
      <c r="C236" s="49"/>
      <c r="D236" s="4" t="s">
        <v>1</v>
      </c>
      <c r="E236" s="12">
        <f>F236+G236+H236+I236+J236</f>
        <v>5727.76</v>
      </c>
      <c r="F236" s="17">
        <f t="shared" si="44"/>
        <v>2352.7600000000002</v>
      </c>
      <c r="G236" s="12">
        <f t="shared" si="44"/>
        <v>3375</v>
      </c>
      <c r="H236" s="12">
        <f t="shared" si="44"/>
        <v>0</v>
      </c>
      <c r="I236" s="12">
        <f t="shared" si="44"/>
        <v>0</v>
      </c>
      <c r="J236" s="12">
        <f t="shared" si="44"/>
        <v>0</v>
      </c>
      <c r="K236" s="40"/>
      <c r="L236" s="40"/>
    </row>
    <row r="237" spans="1:12" ht="15" customHeight="1">
      <c r="A237" s="41" t="s">
        <v>62</v>
      </c>
      <c r="B237" s="44" t="s">
        <v>42</v>
      </c>
      <c r="C237" s="49" t="s">
        <v>137</v>
      </c>
      <c r="D237" s="4" t="s">
        <v>17</v>
      </c>
      <c r="E237" s="12">
        <f t="shared" ref="E237:E246" si="45">SUM(F237:J237)</f>
        <v>7827.9500000000007</v>
      </c>
      <c r="F237" s="17">
        <f>F238+F239+F240+F241</f>
        <v>3215.4500000000003</v>
      </c>
      <c r="G237" s="12">
        <f>SUM(G238:G241)</f>
        <v>4612.5</v>
      </c>
      <c r="H237" s="12">
        <f t="shared" ref="H237" si="46">SUM(H238:H241)</f>
        <v>0</v>
      </c>
      <c r="I237" s="12">
        <f t="shared" ref="I237" si="47">SUM(I238:I241)</f>
        <v>0</v>
      </c>
      <c r="J237" s="12">
        <f t="shared" ref="J237" si="48">SUM(J238:J241)</f>
        <v>0</v>
      </c>
      <c r="K237" s="38" t="s">
        <v>131</v>
      </c>
      <c r="L237" s="38"/>
    </row>
    <row r="238" spans="1:12" ht="22.5">
      <c r="A238" s="42"/>
      <c r="B238" s="44"/>
      <c r="C238" s="49"/>
      <c r="D238" s="4" t="s">
        <v>24</v>
      </c>
      <c r="E238" s="12">
        <f t="shared" si="45"/>
        <v>1909.26</v>
      </c>
      <c r="F238" s="17">
        <v>784.26</v>
      </c>
      <c r="G238" s="12">
        <v>1125</v>
      </c>
      <c r="H238" s="12">
        <f>SUM(H239:H241)</f>
        <v>0</v>
      </c>
      <c r="I238" s="12">
        <f>SUM(I239:I241)</f>
        <v>0</v>
      </c>
      <c r="J238" s="12">
        <f>SUM(J239:J241)</f>
        <v>0</v>
      </c>
      <c r="K238" s="39"/>
      <c r="L238" s="39"/>
    </row>
    <row r="239" spans="1:12" ht="33.75">
      <c r="A239" s="42"/>
      <c r="B239" s="44"/>
      <c r="C239" s="49"/>
      <c r="D239" s="4" t="s">
        <v>18</v>
      </c>
      <c r="E239" s="12">
        <f t="shared" si="45"/>
        <v>190.93</v>
      </c>
      <c r="F239" s="17">
        <v>78.430000000000007</v>
      </c>
      <c r="G239" s="12">
        <v>112.5</v>
      </c>
      <c r="H239" s="12">
        <f>SUM(H240:H241)</f>
        <v>0</v>
      </c>
      <c r="I239" s="12">
        <f>SUM(I240:I241)</f>
        <v>0</v>
      </c>
      <c r="J239" s="12">
        <f>SUM(J240:J241)</f>
        <v>0</v>
      </c>
      <c r="K239" s="39"/>
      <c r="L239" s="39"/>
    </row>
    <row r="240" spans="1:12" ht="22.5">
      <c r="A240" s="42"/>
      <c r="B240" s="44"/>
      <c r="C240" s="49"/>
      <c r="D240" s="4" t="s">
        <v>2</v>
      </c>
      <c r="E240" s="12">
        <f t="shared" si="45"/>
        <v>0</v>
      </c>
      <c r="F240" s="17">
        <v>0</v>
      </c>
      <c r="G240" s="12">
        <v>0</v>
      </c>
      <c r="H240" s="12">
        <f t="shared" ref="H240:J241" si="49">SUM(H241:H241)</f>
        <v>0</v>
      </c>
      <c r="I240" s="12">
        <f t="shared" si="49"/>
        <v>0</v>
      </c>
      <c r="J240" s="12">
        <f t="shared" si="49"/>
        <v>0</v>
      </c>
      <c r="K240" s="39"/>
      <c r="L240" s="39"/>
    </row>
    <row r="241" spans="1:12" ht="25.5" customHeight="1">
      <c r="A241" s="42"/>
      <c r="B241" s="44"/>
      <c r="C241" s="49"/>
      <c r="D241" s="4" t="s">
        <v>1</v>
      </c>
      <c r="E241" s="12">
        <f t="shared" si="45"/>
        <v>5727.76</v>
      </c>
      <c r="F241" s="17">
        <v>2352.7600000000002</v>
      </c>
      <c r="G241" s="12">
        <v>3375</v>
      </c>
      <c r="H241" s="12">
        <f t="shared" si="49"/>
        <v>0</v>
      </c>
      <c r="I241" s="12">
        <f t="shared" si="49"/>
        <v>0</v>
      </c>
      <c r="J241" s="12">
        <f t="shared" si="49"/>
        <v>0</v>
      </c>
      <c r="K241" s="40"/>
      <c r="L241" s="40"/>
    </row>
    <row r="242" spans="1:12" ht="23.25" customHeight="1">
      <c r="A242" s="41" t="s">
        <v>78</v>
      </c>
      <c r="B242" s="55" t="s">
        <v>43</v>
      </c>
      <c r="C242" s="49" t="s">
        <v>137</v>
      </c>
      <c r="D242" s="4" t="s">
        <v>17</v>
      </c>
      <c r="E242" s="12">
        <f>SUM(F242:J242)</f>
        <v>5000</v>
      </c>
      <c r="F242" s="17">
        <f>SUM(F243:F246)</f>
        <v>2000</v>
      </c>
      <c r="G242" s="12">
        <f>SUM(G243:G246)</f>
        <v>3000</v>
      </c>
      <c r="H242" s="12">
        <f t="shared" ref="H242" si="50">SUM(H243:H246)</f>
        <v>0</v>
      </c>
      <c r="I242" s="12">
        <f t="shared" ref="I242" si="51">SUM(I243:I246)</f>
        <v>0</v>
      </c>
      <c r="J242" s="12">
        <f t="shared" ref="J242" si="52">SUM(J243:J246)</f>
        <v>0</v>
      </c>
      <c r="K242" s="38" t="s">
        <v>131</v>
      </c>
      <c r="L242" s="38"/>
    </row>
    <row r="243" spans="1:12" ht="22.5">
      <c r="A243" s="42"/>
      <c r="B243" s="55"/>
      <c r="C243" s="49"/>
      <c r="D243" s="4" t="s">
        <v>24</v>
      </c>
      <c r="E243" s="12">
        <f t="shared" si="45"/>
        <v>0</v>
      </c>
      <c r="F243" s="17">
        <v>0</v>
      </c>
      <c r="G243" s="12">
        <v>0</v>
      </c>
      <c r="H243" s="12">
        <f>SUM(H244:H246)</f>
        <v>0</v>
      </c>
      <c r="I243" s="12">
        <f>SUM(I244:I246)</f>
        <v>0</v>
      </c>
      <c r="J243" s="12">
        <f>SUM(J244:J246)</f>
        <v>0</v>
      </c>
      <c r="K243" s="39"/>
      <c r="L243" s="39"/>
    </row>
    <row r="244" spans="1:12" ht="33.75">
      <c r="A244" s="42"/>
      <c r="B244" s="55"/>
      <c r="C244" s="49"/>
      <c r="D244" s="4" t="s">
        <v>18</v>
      </c>
      <c r="E244" s="12">
        <f t="shared" si="45"/>
        <v>5000</v>
      </c>
      <c r="F244" s="17">
        <v>2000</v>
      </c>
      <c r="G244" s="12">
        <v>3000</v>
      </c>
      <c r="H244" s="12">
        <f>SUM(H245:H246)</f>
        <v>0</v>
      </c>
      <c r="I244" s="12">
        <f>SUM(I245:I246)</f>
        <v>0</v>
      </c>
      <c r="J244" s="12">
        <f>SUM(J245:J246)</f>
        <v>0</v>
      </c>
      <c r="K244" s="39"/>
      <c r="L244" s="39"/>
    </row>
    <row r="245" spans="1:12" ht="22.5">
      <c r="A245" s="42"/>
      <c r="B245" s="55"/>
      <c r="C245" s="49"/>
      <c r="D245" s="4" t="s">
        <v>2</v>
      </c>
      <c r="E245" s="12">
        <f t="shared" si="45"/>
        <v>0</v>
      </c>
      <c r="F245" s="17">
        <v>0</v>
      </c>
      <c r="G245" s="12">
        <v>0</v>
      </c>
      <c r="H245" s="12">
        <f t="shared" ref="H245:J246" si="53">SUM(H246:H246)</f>
        <v>0</v>
      </c>
      <c r="I245" s="12">
        <f t="shared" si="53"/>
        <v>0</v>
      </c>
      <c r="J245" s="12">
        <f t="shared" si="53"/>
        <v>0</v>
      </c>
      <c r="K245" s="39"/>
      <c r="L245" s="39"/>
    </row>
    <row r="246" spans="1:12" ht="22.5">
      <c r="A246" s="42"/>
      <c r="B246" s="55"/>
      <c r="C246" s="49"/>
      <c r="D246" s="4" t="s">
        <v>1</v>
      </c>
      <c r="E246" s="12">
        <f t="shared" si="45"/>
        <v>0</v>
      </c>
      <c r="F246" s="17">
        <v>0</v>
      </c>
      <c r="G246" s="12">
        <v>0</v>
      </c>
      <c r="H246" s="12">
        <f t="shared" si="53"/>
        <v>0</v>
      </c>
      <c r="I246" s="12">
        <f t="shared" si="53"/>
        <v>0</v>
      </c>
      <c r="J246" s="12">
        <f t="shared" si="53"/>
        <v>0</v>
      </c>
      <c r="K246" s="40"/>
      <c r="L246" s="40"/>
    </row>
    <row r="247" spans="1:12" ht="15" hidden="1" customHeight="1">
      <c r="A247" s="41" t="s">
        <v>75</v>
      </c>
      <c r="B247" s="44" t="s">
        <v>37</v>
      </c>
      <c r="C247" s="49"/>
      <c r="D247" s="4" t="s">
        <v>17</v>
      </c>
      <c r="E247" s="5"/>
      <c r="F247" s="19"/>
      <c r="G247" s="5"/>
      <c r="H247" s="5"/>
      <c r="I247" s="5"/>
      <c r="J247" s="5"/>
      <c r="K247" s="55"/>
      <c r="L247" s="55"/>
    </row>
    <row r="248" spans="1:12" ht="22.5" hidden="1" customHeight="1">
      <c r="A248" s="42"/>
      <c r="B248" s="44"/>
      <c r="C248" s="49"/>
      <c r="D248" s="4" t="s">
        <v>24</v>
      </c>
      <c r="E248" s="5"/>
      <c r="F248" s="19"/>
      <c r="G248" s="5"/>
      <c r="H248" s="5"/>
      <c r="I248" s="5"/>
      <c r="J248" s="5"/>
      <c r="K248" s="55"/>
      <c r="L248" s="55"/>
    </row>
    <row r="249" spans="1:12" ht="33.75" hidden="1" customHeight="1">
      <c r="A249" s="42"/>
      <c r="B249" s="44"/>
      <c r="C249" s="49"/>
      <c r="D249" s="4" t="s">
        <v>18</v>
      </c>
      <c r="E249" s="5"/>
      <c r="F249" s="19"/>
      <c r="G249" s="5"/>
      <c r="H249" s="5"/>
      <c r="I249" s="5"/>
      <c r="J249" s="5"/>
      <c r="K249" s="55"/>
      <c r="L249" s="55"/>
    </row>
    <row r="250" spans="1:12" ht="22.5" hidden="1" customHeight="1">
      <c r="A250" s="42"/>
      <c r="B250" s="44"/>
      <c r="C250" s="49"/>
      <c r="D250" s="4" t="s">
        <v>2</v>
      </c>
      <c r="E250" s="5"/>
      <c r="F250" s="19"/>
      <c r="G250" s="5"/>
      <c r="H250" s="5"/>
      <c r="I250" s="5"/>
      <c r="J250" s="5"/>
      <c r="K250" s="55"/>
      <c r="L250" s="55"/>
    </row>
    <row r="251" spans="1:12" ht="22.5" hidden="1" customHeight="1">
      <c r="A251" s="42"/>
      <c r="B251" s="44"/>
      <c r="C251" s="49"/>
      <c r="D251" s="4" t="s">
        <v>1</v>
      </c>
      <c r="E251" s="5"/>
      <c r="F251" s="19"/>
      <c r="G251" s="5"/>
      <c r="H251" s="5"/>
      <c r="I251" s="5"/>
      <c r="J251" s="5"/>
      <c r="K251" s="55"/>
      <c r="L251" s="55"/>
    </row>
    <row r="252" spans="1:12" ht="15" hidden="1" customHeight="1">
      <c r="A252" s="42"/>
      <c r="B252" s="41" t="s">
        <v>83</v>
      </c>
      <c r="C252" s="41"/>
      <c r="D252" s="41"/>
      <c r="E252" s="36" t="s">
        <v>79</v>
      </c>
      <c r="F252" s="36" t="s">
        <v>80</v>
      </c>
      <c r="G252" s="36" t="s">
        <v>4</v>
      </c>
      <c r="H252" s="36" t="s">
        <v>3</v>
      </c>
      <c r="I252" s="36" t="s">
        <v>81</v>
      </c>
      <c r="J252" s="36" t="s">
        <v>82</v>
      </c>
      <c r="K252" s="18"/>
      <c r="L252" s="4"/>
    </row>
    <row r="253" spans="1:12" ht="15" hidden="1" customHeight="1">
      <c r="A253" s="42"/>
      <c r="B253" s="42"/>
      <c r="C253" s="42"/>
      <c r="D253" s="42"/>
      <c r="E253" s="37"/>
      <c r="F253" s="37"/>
      <c r="G253" s="37"/>
      <c r="H253" s="37"/>
      <c r="I253" s="37"/>
      <c r="J253" s="37"/>
      <c r="K253" s="18"/>
      <c r="L253" s="4"/>
    </row>
    <row r="254" spans="1:12" ht="30.75" hidden="1" customHeight="1">
      <c r="A254" s="43"/>
      <c r="B254" s="43"/>
      <c r="C254" s="43"/>
      <c r="D254" s="43"/>
      <c r="E254" s="5"/>
      <c r="F254" s="5"/>
      <c r="G254" s="5"/>
      <c r="H254" s="5"/>
      <c r="I254" s="5"/>
      <c r="J254" s="5"/>
      <c r="K254" s="18"/>
      <c r="L254" s="4"/>
    </row>
    <row r="255" spans="1:12" ht="15" hidden="1" customHeight="1">
      <c r="A255" s="41" t="s">
        <v>76</v>
      </c>
      <c r="B255" s="44" t="s">
        <v>44</v>
      </c>
      <c r="C255" s="45"/>
      <c r="D255" s="4" t="s">
        <v>17</v>
      </c>
      <c r="E255" s="5"/>
      <c r="F255" s="19"/>
      <c r="G255" s="5"/>
      <c r="H255" s="5"/>
      <c r="I255" s="5"/>
      <c r="J255" s="5"/>
      <c r="K255" s="45"/>
      <c r="L255" s="45"/>
    </row>
    <row r="256" spans="1:12" ht="22.5" hidden="1" customHeight="1">
      <c r="A256" s="42"/>
      <c r="B256" s="44"/>
      <c r="C256" s="45"/>
      <c r="D256" s="4" t="s">
        <v>24</v>
      </c>
      <c r="E256" s="5"/>
      <c r="F256" s="19"/>
      <c r="G256" s="5"/>
      <c r="H256" s="5"/>
      <c r="I256" s="5"/>
      <c r="J256" s="5"/>
      <c r="K256" s="45"/>
      <c r="L256" s="45"/>
    </row>
    <row r="257" spans="1:12" ht="33.75" hidden="1" customHeight="1">
      <c r="A257" s="42"/>
      <c r="B257" s="44"/>
      <c r="C257" s="45"/>
      <c r="D257" s="4" t="s">
        <v>18</v>
      </c>
      <c r="E257" s="5"/>
      <c r="F257" s="19"/>
      <c r="G257" s="5"/>
      <c r="H257" s="5"/>
      <c r="I257" s="5"/>
      <c r="J257" s="5"/>
      <c r="K257" s="45"/>
      <c r="L257" s="45"/>
    </row>
    <row r="258" spans="1:12" ht="22.5" hidden="1" customHeight="1">
      <c r="A258" s="42"/>
      <c r="B258" s="44"/>
      <c r="C258" s="45"/>
      <c r="D258" s="4" t="s">
        <v>2</v>
      </c>
      <c r="E258" s="5"/>
      <c r="F258" s="19"/>
      <c r="G258" s="5"/>
      <c r="H258" s="5"/>
      <c r="I258" s="5"/>
      <c r="J258" s="5"/>
      <c r="K258" s="45"/>
      <c r="L258" s="45"/>
    </row>
    <row r="259" spans="1:12" ht="22.5" hidden="1" customHeight="1">
      <c r="A259" s="42"/>
      <c r="B259" s="44"/>
      <c r="C259" s="45"/>
      <c r="D259" s="4" t="s">
        <v>1</v>
      </c>
      <c r="E259" s="5"/>
      <c r="F259" s="19"/>
      <c r="G259" s="5"/>
      <c r="H259" s="5"/>
      <c r="I259" s="5"/>
      <c r="J259" s="5"/>
      <c r="K259" s="45"/>
      <c r="L259" s="45"/>
    </row>
    <row r="260" spans="1:12" ht="15" hidden="1" customHeight="1">
      <c r="A260" s="42"/>
      <c r="B260" s="41" t="s">
        <v>84</v>
      </c>
      <c r="C260" s="41"/>
      <c r="D260" s="41"/>
      <c r="E260" s="36" t="s">
        <v>79</v>
      </c>
      <c r="F260" s="36" t="s">
        <v>80</v>
      </c>
      <c r="G260" s="36" t="s">
        <v>4</v>
      </c>
      <c r="H260" s="36" t="s">
        <v>3</v>
      </c>
      <c r="I260" s="36" t="s">
        <v>81</v>
      </c>
      <c r="J260" s="36" t="s">
        <v>82</v>
      </c>
      <c r="K260" s="18"/>
      <c r="L260" s="4"/>
    </row>
    <row r="261" spans="1:12" ht="15" hidden="1" customHeight="1">
      <c r="A261" s="42"/>
      <c r="B261" s="42"/>
      <c r="C261" s="42"/>
      <c r="D261" s="42"/>
      <c r="E261" s="37"/>
      <c r="F261" s="37"/>
      <c r="G261" s="37"/>
      <c r="H261" s="37"/>
      <c r="I261" s="37"/>
      <c r="J261" s="37"/>
      <c r="K261" s="18"/>
      <c r="L261" s="4"/>
    </row>
    <row r="262" spans="1:12" ht="15" hidden="1" customHeight="1">
      <c r="A262" s="43"/>
      <c r="B262" s="43"/>
      <c r="C262" s="43"/>
      <c r="D262" s="43"/>
      <c r="E262" s="5"/>
      <c r="F262" s="5"/>
      <c r="G262" s="5"/>
      <c r="H262" s="5"/>
      <c r="I262" s="5"/>
      <c r="J262" s="5"/>
      <c r="K262" s="18"/>
      <c r="L262" s="4"/>
    </row>
    <row r="263" spans="1:12" ht="15" hidden="1" customHeight="1">
      <c r="A263" s="50" t="s">
        <v>60</v>
      </c>
      <c r="B263" s="44" t="s">
        <v>94</v>
      </c>
      <c r="C263" s="45"/>
      <c r="D263" s="4" t="s">
        <v>17</v>
      </c>
      <c r="E263" s="5"/>
      <c r="F263" s="19"/>
      <c r="G263" s="5"/>
      <c r="H263" s="5"/>
      <c r="I263" s="5"/>
      <c r="J263" s="5"/>
      <c r="K263" s="45"/>
      <c r="L263" s="45"/>
    </row>
    <row r="264" spans="1:12" ht="22.5" hidden="1" customHeight="1">
      <c r="A264" s="50"/>
      <c r="B264" s="44"/>
      <c r="C264" s="45"/>
      <c r="D264" s="4" t="s">
        <v>24</v>
      </c>
      <c r="E264" s="5"/>
      <c r="F264" s="19"/>
      <c r="G264" s="5"/>
      <c r="H264" s="5"/>
      <c r="I264" s="5"/>
      <c r="J264" s="5"/>
      <c r="K264" s="45"/>
      <c r="L264" s="45"/>
    </row>
    <row r="265" spans="1:12" ht="33.75" hidden="1" customHeight="1">
      <c r="A265" s="50"/>
      <c r="B265" s="44"/>
      <c r="C265" s="45"/>
      <c r="D265" s="4" t="s">
        <v>18</v>
      </c>
      <c r="E265" s="5"/>
      <c r="F265" s="19"/>
      <c r="G265" s="5"/>
      <c r="H265" s="5"/>
      <c r="I265" s="5"/>
      <c r="J265" s="5"/>
      <c r="K265" s="45"/>
      <c r="L265" s="45"/>
    </row>
    <row r="266" spans="1:12" ht="22.5" hidden="1" customHeight="1">
      <c r="A266" s="50"/>
      <c r="B266" s="44"/>
      <c r="C266" s="45"/>
      <c r="D266" s="4" t="s">
        <v>2</v>
      </c>
      <c r="E266" s="5"/>
      <c r="F266" s="19"/>
      <c r="G266" s="5"/>
      <c r="H266" s="5"/>
      <c r="I266" s="5"/>
      <c r="J266" s="5"/>
      <c r="K266" s="45"/>
      <c r="L266" s="45"/>
    </row>
    <row r="267" spans="1:12" ht="22.5" hidden="1" customHeight="1">
      <c r="A267" s="50"/>
      <c r="B267" s="44"/>
      <c r="C267" s="45"/>
      <c r="D267" s="4" t="s">
        <v>1</v>
      </c>
      <c r="E267" s="5"/>
      <c r="F267" s="19"/>
      <c r="G267" s="5"/>
      <c r="H267" s="5"/>
      <c r="I267" s="5"/>
      <c r="J267" s="5"/>
      <c r="K267" s="45"/>
      <c r="L267" s="45"/>
    </row>
    <row r="268" spans="1:12" ht="15" hidden="1" customHeight="1">
      <c r="A268" s="41" t="s">
        <v>61</v>
      </c>
      <c r="B268" s="44" t="s">
        <v>67</v>
      </c>
      <c r="C268" s="45"/>
      <c r="D268" s="4" t="s">
        <v>17</v>
      </c>
      <c r="E268" s="5"/>
      <c r="F268" s="19"/>
      <c r="G268" s="5"/>
      <c r="H268" s="5"/>
      <c r="I268" s="5"/>
      <c r="J268" s="5"/>
      <c r="K268" s="45"/>
      <c r="L268" s="45"/>
    </row>
    <row r="269" spans="1:12" ht="22.5" hidden="1" customHeight="1">
      <c r="A269" s="42"/>
      <c r="B269" s="44"/>
      <c r="C269" s="45"/>
      <c r="D269" s="4" t="s">
        <v>24</v>
      </c>
      <c r="E269" s="5"/>
      <c r="F269" s="19"/>
      <c r="G269" s="5"/>
      <c r="H269" s="5"/>
      <c r="I269" s="5"/>
      <c r="J269" s="5"/>
      <c r="K269" s="45"/>
      <c r="L269" s="45"/>
    </row>
    <row r="270" spans="1:12" ht="33.75" hidden="1" customHeight="1">
      <c r="A270" s="42"/>
      <c r="B270" s="44"/>
      <c r="C270" s="45"/>
      <c r="D270" s="4" t="s">
        <v>18</v>
      </c>
      <c r="E270" s="5"/>
      <c r="F270" s="19"/>
      <c r="G270" s="5"/>
      <c r="H270" s="5"/>
      <c r="I270" s="5"/>
      <c r="J270" s="5"/>
      <c r="K270" s="45"/>
      <c r="L270" s="45"/>
    </row>
    <row r="271" spans="1:12" ht="22.5" hidden="1" customHeight="1">
      <c r="A271" s="42"/>
      <c r="B271" s="44"/>
      <c r="C271" s="45"/>
      <c r="D271" s="4" t="s">
        <v>2</v>
      </c>
      <c r="E271" s="5"/>
      <c r="F271" s="19"/>
      <c r="G271" s="5"/>
      <c r="H271" s="5"/>
      <c r="I271" s="5"/>
      <c r="J271" s="5"/>
      <c r="K271" s="45"/>
      <c r="L271" s="45"/>
    </row>
    <row r="272" spans="1:12" ht="22.5" hidden="1" customHeight="1">
      <c r="A272" s="42"/>
      <c r="B272" s="44"/>
      <c r="C272" s="45"/>
      <c r="D272" s="4" t="s">
        <v>1</v>
      </c>
      <c r="E272" s="5"/>
      <c r="F272" s="19"/>
      <c r="G272" s="5"/>
      <c r="H272" s="5"/>
      <c r="I272" s="5"/>
      <c r="J272" s="5"/>
      <c r="K272" s="45"/>
      <c r="L272" s="45"/>
    </row>
    <row r="273" spans="1:12" ht="15" hidden="1" customHeight="1">
      <c r="A273" s="42"/>
      <c r="B273" s="41" t="s">
        <v>83</v>
      </c>
      <c r="C273" s="41"/>
      <c r="D273" s="41"/>
      <c r="E273" s="36" t="s">
        <v>79</v>
      </c>
      <c r="F273" s="36" t="s">
        <v>80</v>
      </c>
      <c r="G273" s="36" t="s">
        <v>4</v>
      </c>
      <c r="H273" s="36" t="s">
        <v>3</v>
      </c>
      <c r="I273" s="36" t="s">
        <v>81</v>
      </c>
      <c r="J273" s="36" t="s">
        <v>82</v>
      </c>
      <c r="K273" s="18"/>
      <c r="L273" s="4"/>
    </row>
    <row r="274" spans="1:12" ht="15" hidden="1" customHeight="1">
      <c r="A274" s="42"/>
      <c r="B274" s="42"/>
      <c r="C274" s="42"/>
      <c r="D274" s="42"/>
      <c r="E274" s="37"/>
      <c r="F274" s="37"/>
      <c r="G274" s="37"/>
      <c r="H274" s="37"/>
      <c r="I274" s="37"/>
      <c r="J274" s="37"/>
      <c r="K274" s="18"/>
      <c r="L274" s="4"/>
    </row>
    <row r="275" spans="1:12" ht="15" hidden="1" customHeight="1">
      <c r="A275" s="43"/>
      <c r="B275" s="43"/>
      <c r="C275" s="43"/>
      <c r="D275" s="43"/>
      <c r="E275" s="5"/>
      <c r="F275" s="5"/>
      <c r="G275" s="5"/>
      <c r="H275" s="5"/>
      <c r="I275" s="5"/>
      <c r="J275" s="5"/>
      <c r="K275" s="18"/>
      <c r="L275" s="4"/>
    </row>
    <row r="276" spans="1:12" ht="15" hidden="1" customHeight="1">
      <c r="A276" s="50" t="s">
        <v>77</v>
      </c>
      <c r="B276" s="44" t="s">
        <v>95</v>
      </c>
      <c r="C276" s="45"/>
      <c r="D276" s="4" t="s">
        <v>17</v>
      </c>
      <c r="E276" s="5"/>
      <c r="F276" s="19"/>
      <c r="G276" s="5"/>
      <c r="H276" s="5"/>
      <c r="I276" s="5"/>
      <c r="J276" s="5"/>
      <c r="K276" s="45"/>
      <c r="L276" s="45"/>
    </row>
    <row r="277" spans="1:12" ht="22.5" hidden="1" customHeight="1">
      <c r="A277" s="50"/>
      <c r="B277" s="44"/>
      <c r="C277" s="45"/>
      <c r="D277" s="4" t="s">
        <v>24</v>
      </c>
      <c r="E277" s="5"/>
      <c r="F277" s="19"/>
      <c r="G277" s="5"/>
      <c r="H277" s="5"/>
      <c r="I277" s="5"/>
      <c r="J277" s="5"/>
      <c r="K277" s="45"/>
      <c r="L277" s="45"/>
    </row>
    <row r="278" spans="1:12" ht="33.75" hidden="1" customHeight="1">
      <c r="A278" s="50"/>
      <c r="B278" s="44"/>
      <c r="C278" s="45"/>
      <c r="D278" s="4" t="s">
        <v>18</v>
      </c>
      <c r="E278" s="5"/>
      <c r="F278" s="19"/>
      <c r="G278" s="5"/>
      <c r="H278" s="5"/>
      <c r="I278" s="5"/>
      <c r="J278" s="5"/>
      <c r="K278" s="45"/>
      <c r="L278" s="45"/>
    </row>
    <row r="279" spans="1:12" ht="22.5" hidden="1" customHeight="1">
      <c r="A279" s="50"/>
      <c r="B279" s="44"/>
      <c r="C279" s="45"/>
      <c r="D279" s="4" t="s">
        <v>2</v>
      </c>
      <c r="E279" s="5"/>
      <c r="F279" s="19"/>
      <c r="G279" s="5"/>
      <c r="H279" s="5"/>
      <c r="I279" s="5"/>
      <c r="J279" s="5"/>
      <c r="K279" s="45"/>
      <c r="L279" s="45"/>
    </row>
    <row r="280" spans="1:12" ht="22.5" hidden="1" customHeight="1">
      <c r="A280" s="50"/>
      <c r="B280" s="44"/>
      <c r="C280" s="45"/>
      <c r="D280" s="4" t="s">
        <v>1</v>
      </c>
      <c r="E280" s="5"/>
      <c r="F280" s="19"/>
      <c r="G280" s="5"/>
      <c r="H280" s="5"/>
      <c r="I280" s="5"/>
      <c r="J280" s="5"/>
      <c r="K280" s="45"/>
      <c r="L280" s="45"/>
    </row>
    <row r="281" spans="1:12" ht="15" hidden="1" customHeight="1">
      <c r="A281" s="41" t="s">
        <v>62</v>
      </c>
      <c r="B281" s="44" t="s">
        <v>121</v>
      </c>
      <c r="C281" s="55"/>
      <c r="D281" s="4" t="s">
        <v>17</v>
      </c>
      <c r="E281" s="5"/>
      <c r="F281" s="19"/>
      <c r="G281" s="5"/>
      <c r="H281" s="5"/>
      <c r="I281" s="5"/>
      <c r="J281" s="5"/>
      <c r="K281" s="45"/>
      <c r="L281" s="45"/>
    </row>
    <row r="282" spans="1:12" ht="22.5" hidden="1" customHeight="1">
      <c r="A282" s="42"/>
      <c r="B282" s="44"/>
      <c r="C282" s="55"/>
      <c r="D282" s="4" t="s">
        <v>0</v>
      </c>
      <c r="E282" s="5"/>
      <c r="F282" s="19"/>
      <c r="G282" s="5"/>
      <c r="H282" s="5"/>
      <c r="I282" s="5"/>
      <c r="J282" s="5"/>
      <c r="K282" s="45"/>
      <c r="L282" s="45"/>
    </row>
    <row r="283" spans="1:12" ht="33.75" hidden="1" customHeight="1">
      <c r="A283" s="42"/>
      <c r="B283" s="44"/>
      <c r="C283" s="55"/>
      <c r="D283" s="4" t="s">
        <v>18</v>
      </c>
      <c r="E283" s="5"/>
      <c r="F283" s="19"/>
      <c r="G283" s="5"/>
      <c r="H283" s="5"/>
      <c r="I283" s="5"/>
      <c r="J283" s="5"/>
      <c r="K283" s="45"/>
      <c r="L283" s="45"/>
    </row>
    <row r="284" spans="1:12" ht="22.5" hidden="1" customHeight="1">
      <c r="A284" s="42"/>
      <c r="B284" s="44"/>
      <c r="C284" s="55"/>
      <c r="D284" s="4" t="s">
        <v>2</v>
      </c>
      <c r="E284" s="5"/>
      <c r="F284" s="19"/>
      <c r="G284" s="5"/>
      <c r="H284" s="5"/>
      <c r="I284" s="5"/>
      <c r="J284" s="5"/>
      <c r="K284" s="45"/>
      <c r="L284" s="45"/>
    </row>
    <row r="285" spans="1:12" ht="22.5" hidden="1" customHeight="1">
      <c r="A285" s="42"/>
      <c r="B285" s="44"/>
      <c r="C285" s="55"/>
      <c r="D285" s="4" t="s">
        <v>1</v>
      </c>
      <c r="E285" s="5"/>
      <c r="F285" s="19"/>
      <c r="G285" s="5"/>
      <c r="H285" s="5"/>
      <c r="I285" s="5"/>
      <c r="J285" s="5"/>
      <c r="K285" s="45"/>
      <c r="L285" s="45"/>
    </row>
    <row r="286" spans="1:12" ht="15" hidden="1" customHeight="1">
      <c r="A286" s="42"/>
      <c r="B286" s="41" t="s">
        <v>83</v>
      </c>
      <c r="C286" s="41"/>
      <c r="D286" s="41"/>
      <c r="E286" s="36" t="s">
        <v>79</v>
      </c>
      <c r="F286" s="36" t="s">
        <v>80</v>
      </c>
      <c r="G286" s="36" t="s">
        <v>4</v>
      </c>
      <c r="H286" s="36" t="s">
        <v>3</v>
      </c>
      <c r="I286" s="36" t="s">
        <v>81</v>
      </c>
      <c r="J286" s="36" t="s">
        <v>82</v>
      </c>
      <c r="K286" s="18"/>
      <c r="L286" s="4"/>
    </row>
    <row r="287" spans="1:12" ht="15" hidden="1" customHeight="1">
      <c r="A287" s="42"/>
      <c r="B287" s="42"/>
      <c r="C287" s="42"/>
      <c r="D287" s="42"/>
      <c r="E287" s="37"/>
      <c r="F287" s="37"/>
      <c r="G287" s="37"/>
      <c r="H287" s="37"/>
      <c r="I287" s="37"/>
      <c r="J287" s="37"/>
      <c r="K287" s="18"/>
      <c r="L287" s="4"/>
    </row>
    <row r="288" spans="1:12" ht="15" hidden="1" customHeight="1">
      <c r="A288" s="43"/>
      <c r="B288" s="43"/>
      <c r="C288" s="43"/>
      <c r="D288" s="43"/>
      <c r="E288" s="5"/>
      <c r="F288" s="5"/>
      <c r="G288" s="5"/>
      <c r="H288" s="5"/>
      <c r="I288" s="5"/>
      <c r="J288" s="5"/>
      <c r="K288" s="18"/>
      <c r="L288" s="4"/>
    </row>
    <row r="289" spans="1:12" ht="15" hidden="1" customHeight="1">
      <c r="A289" s="41" t="s">
        <v>78</v>
      </c>
      <c r="B289" s="44" t="s">
        <v>45</v>
      </c>
      <c r="C289" s="55"/>
      <c r="D289" s="4" t="s">
        <v>17</v>
      </c>
      <c r="E289" s="5"/>
      <c r="F289" s="19"/>
      <c r="G289" s="5"/>
      <c r="H289" s="5"/>
      <c r="I289" s="5"/>
      <c r="J289" s="5"/>
      <c r="K289" s="45"/>
      <c r="L289" s="45"/>
    </row>
    <row r="290" spans="1:12" ht="22.5" hidden="1" customHeight="1">
      <c r="A290" s="42"/>
      <c r="B290" s="44"/>
      <c r="C290" s="55"/>
      <c r="D290" s="4" t="s">
        <v>0</v>
      </c>
      <c r="E290" s="5"/>
      <c r="F290" s="19"/>
      <c r="G290" s="5"/>
      <c r="H290" s="5"/>
      <c r="I290" s="5"/>
      <c r="J290" s="5"/>
      <c r="K290" s="45"/>
      <c r="L290" s="45"/>
    </row>
    <row r="291" spans="1:12" ht="33.75" hidden="1" customHeight="1">
      <c r="A291" s="42"/>
      <c r="B291" s="44"/>
      <c r="C291" s="55"/>
      <c r="D291" s="4" t="s">
        <v>18</v>
      </c>
      <c r="E291" s="5"/>
      <c r="F291" s="19"/>
      <c r="G291" s="5"/>
      <c r="H291" s="5"/>
      <c r="I291" s="5"/>
      <c r="J291" s="5"/>
      <c r="K291" s="45"/>
      <c r="L291" s="45"/>
    </row>
    <row r="292" spans="1:12" ht="22.5" hidden="1" customHeight="1">
      <c r="A292" s="42"/>
      <c r="B292" s="44"/>
      <c r="C292" s="55"/>
      <c r="D292" s="4" t="s">
        <v>2</v>
      </c>
      <c r="E292" s="5"/>
      <c r="F292" s="19"/>
      <c r="G292" s="5"/>
      <c r="H292" s="5"/>
      <c r="I292" s="5"/>
      <c r="J292" s="5"/>
      <c r="K292" s="45"/>
      <c r="L292" s="45"/>
    </row>
    <row r="293" spans="1:12" ht="22.5" hidden="1" customHeight="1">
      <c r="A293" s="42"/>
      <c r="B293" s="44"/>
      <c r="C293" s="55"/>
      <c r="D293" s="4" t="s">
        <v>1</v>
      </c>
      <c r="E293" s="5"/>
      <c r="F293" s="19"/>
      <c r="G293" s="5"/>
      <c r="H293" s="5"/>
      <c r="I293" s="5"/>
      <c r="J293" s="5"/>
      <c r="K293" s="45"/>
      <c r="L293" s="45"/>
    </row>
    <row r="294" spans="1:12" ht="15" hidden="1" customHeight="1">
      <c r="A294" s="42"/>
      <c r="B294" s="41" t="s">
        <v>83</v>
      </c>
      <c r="C294" s="41"/>
      <c r="D294" s="41"/>
      <c r="E294" s="36" t="s">
        <v>79</v>
      </c>
      <c r="F294" s="36" t="s">
        <v>80</v>
      </c>
      <c r="G294" s="36" t="s">
        <v>4</v>
      </c>
      <c r="H294" s="36" t="s">
        <v>3</v>
      </c>
      <c r="I294" s="36" t="s">
        <v>81</v>
      </c>
      <c r="J294" s="36" t="s">
        <v>82</v>
      </c>
      <c r="K294" s="18"/>
      <c r="L294" s="4"/>
    </row>
    <row r="295" spans="1:12" ht="15" hidden="1" customHeight="1">
      <c r="A295" s="42"/>
      <c r="B295" s="42"/>
      <c r="C295" s="42"/>
      <c r="D295" s="42"/>
      <c r="E295" s="37"/>
      <c r="F295" s="37"/>
      <c r="G295" s="37"/>
      <c r="H295" s="37"/>
      <c r="I295" s="37"/>
      <c r="J295" s="37"/>
      <c r="K295" s="18"/>
      <c r="L295" s="4"/>
    </row>
    <row r="296" spans="1:12" ht="63" hidden="1" customHeight="1">
      <c r="A296" s="43"/>
      <c r="B296" s="43"/>
      <c r="C296" s="43"/>
      <c r="D296" s="43"/>
      <c r="E296" s="5"/>
      <c r="F296" s="5"/>
      <c r="G296" s="5"/>
      <c r="H296" s="5"/>
      <c r="I296" s="5"/>
      <c r="J296" s="5"/>
      <c r="K296" s="18"/>
      <c r="L296" s="4"/>
    </row>
    <row r="297" spans="1:12">
      <c r="A297" s="49" t="s">
        <v>25</v>
      </c>
      <c r="B297" s="49"/>
      <c r="C297" s="49" t="s">
        <v>137</v>
      </c>
      <c r="D297" s="4" t="s">
        <v>17</v>
      </c>
      <c r="E297" s="12">
        <f>SUM(F297:J297)</f>
        <v>21775223.370000001</v>
      </c>
      <c r="F297" s="17">
        <f>SUM(F298:F301)</f>
        <v>4715010.95</v>
      </c>
      <c r="G297" s="12">
        <f>SUM(G298:G301)</f>
        <v>4395006.7299999995</v>
      </c>
      <c r="H297" s="12">
        <f t="shared" ref="H297:J297" si="54">SUM(H298:H301)</f>
        <v>4221735.2299999995</v>
      </c>
      <c r="I297" s="12">
        <f t="shared" si="54"/>
        <v>4221735.2299999995</v>
      </c>
      <c r="J297" s="12">
        <f t="shared" si="54"/>
        <v>4221735.2299999995</v>
      </c>
      <c r="K297" s="49"/>
      <c r="L297" s="49"/>
    </row>
    <row r="298" spans="1:12" ht="22.5">
      <c r="A298" s="49"/>
      <c r="B298" s="49"/>
      <c r="C298" s="49"/>
      <c r="D298" s="4" t="s">
        <v>24</v>
      </c>
      <c r="E298" s="12">
        <f t="shared" ref="E298:E301" si="55">SUM(F298:J298)</f>
        <v>15191987.75</v>
      </c>
      <c r="F298" s="17">
        <f>F233+F168+F109+F11</f>
        <v>3370872.47</v>
      </c>
      <c r="G298" s="12">
        <f>G168+G109+G11+G233</f>
        <v>3051936.57</v>
      </c>
      <c r="H298" s="12">
        <f t="shared" ref="H298:J300" si="56">H168+H109+H11</f>
        <v>2923059.57</v>
      </c>
      <c r="I298" s="12">
        <f t="shared" si="56"/>
        <v>2923059.57</v>
      </c>
      <c r="J298" s="12">
        <f t="shared" si="56"/>
        <v>2923059.57</v>
      </c>
      <c r="K298" s="49"/>
      <c r="L298" s="49"/>
    </row>
    <row r="299" spans="1:12" ht="33.75">
      <c r="A299" s="49"/>
      <c r="B299" s="49"/>
      <c r="C299" s="49"/>
      <c r="D299" s="4" t="s">
        <v>18</v>
      </c>
      <c r="E299" s="12">
        <f t="shared" si="55"/>
        <v>4061672.54</v>
      </c>
      <c r="F299" s="17">
        <f>F234+F169+F110+F12</f>
        <v>842914.64</v>
      </c>
      <c r="G299" s="12">
        <f>G169+G110+G12+G234</f>
        <v>835454.1</v>
      </c>
      <c r="H299" s="12">
        <f t="shared" si="56"/>
        <v>794434.6</v>
      </c>
      <c r="I299" s="12">
        <f t="shared" si="56"/>
        <v>794434.6</v>
      </c>
      <c r="J299" s="12">
        <f t="shared" si="56"/>
        <v>794434.6</v>
      </c>
      <c r="K299" s="49"/>
      <c r="L299" s="49"/>
    </row>
    <row r="300" spans="1:12" ht="22.5">
      <c r="A300" s="49"/>
      <c r="B300" s="49"/>
      <c r="C300" s="49"/>
      <c r="D300" s="4" t="s">
        <v>26</v>
      </c>
      <c r="E300" s="12">
        <f t="shared" si="55"/>
        <v>1700600</v>
      </c>
      <c r="F300" s="17">
        <f>F235+F170+F111+F13</f>
        <v>339400</v>
      </c>
      <c r="G300" s="12">
        <f>G170+G111+G13+G235</f>
        <v>340300</v>
      </c>
      <c r="H300" s="12">
        <f t="shared" si="56"/>
        <v>340300</v>
      </c>
      <c r="I300" s="12">
        <f t="shared" si="56"/>
        <v>340300</v>
      </c>
      <c r="J300" s="12">
        <f t="shared" si="56"/>
        <v>340300</v>
      </c>
      <c r="K300" s="49"/>
      <c r="L300" s="49"/>
    </row>
    <row r="301" spans="1:12" ht="24" customHeight="1">
      <c r="A301" s="49"/>
      <c r="B301" s="49"/>
      <c r="C301" s="49"/>
      <c r="D301" s="4" t="s">
        <v>1</v>
      </c>
      <c r="E301" s="12">
        <f t="shared" si="55"/>
        <v>820963.08000000007</v>
      </c>
      <c r="F301" s="17">
        <f>F236+F171+F112+F14</f>
        <v>161823.84</v>
      </c>
      <c r="G301" s="12">
        <f>G171+G112+G14+G236</f>
        <v>167316.06</v>
      </c>
      <c r="H301" s="12">
        <f>H171+H112+H14+H236</f>
        <v>163941.06</v>
      </c>
      <c r="I301" s="12">
        <f>I171+I112+I14+I236</f>
        <v>163941.06</v>
      </c>
      <c r="J301" s="12">
        <f>J171+J112+J14+J236</f>
        <v>163941.06</v>
      </c>
      <c r="K301" s="49"/>
      <c r="L301" s="49"/>
    </row>
  </sheetData>
  <mergeCells count="416">
    <mergeCell ref="K276:K280"/>
    <mergeCell ref="K281:K285"/>
    <mergeCell ref="K289:K293"/>
    <mergeCell ref="K297:K301"/>
    <mergeCell ref="K195:K199"/>
    <mergeCell ref="K203:K207"/>
    <mergeCell ref="K211:K215"/>
    <mergeCell ref="K219:K223"/>
    <mergeCell ref="K224:K228"/>
    <mergeCell ref="K232:K236"/>
    <mergeCell ref="K237:K241"/>
    <mergeCell ref="K242:K246"/>
    <mergeCell ref="K247:K251"/>
    <mergeCell ref="K126:K130"/>
    <mergeCell ref="K141:K145"/>
    <mergeCell ref="K154:K158"/>
    <mergeCell ref="K159:K163"/>
    <mergeCell ref="K167:K171"/>
    <mergeCell ref="K172:K176"/>
    <mergeCell ref="K177:K181"/>
    <mergeCell ref="K182:K186"/>
    <mergeCell ref="K187:K191"/>
    <mergeCell ref="K45:K49"/>
    <mergeCell ref="K50:K54"/>
    <mergeCell ref="K55:K59"/>
    <mergeCell ref="K60:K64"/>
    <mergeCell ref="K68:K72"/>
    <mergeCell ref="K76:K80"/>
    <mergeCell ref="K84:K88"/>
    <mergeCell ref="K92:K96"/>
    <mergeCell ref="K100:K104"/>
    <mergeCell ref="E216:E217"/>
    <mergeCell ref="E229:E230"/>
    <mergeCell ref="E192:E193"/>
    <mergeCell ref="F192:F193"/>
    <mergeCell ref="E151:E152"/>
    <mergeCell ref="F151:F152"/>
    <mergeCell ref="G151:G152"/>
    <mergeCell ref="H151:H152"/>
    <mergeCell ref="I151:I152"/>
    <mergeCell ref="I164:I165"/>
    <mergeCell ref="A187:A194"/>
    <mergeCell ref="E208:E209"/>
    <mergeCell ref="F208:F209"/>
    <mergeCell ref="C208:C210"/>
    <mergeCell ref="L20:L24"/>
    <mergeCell ref="L35:L39"/>
    <mergeCell ref="L40:L44"/>
    <mergeCell ref="G1:I1"/>
    <mergeCell ref="E200:E201"/>
    <mergeCell ref="F200:F201"/>
    <mergeCell ref="J151:J152"/>
    <mergeCell ref="H123:H124"/>
    <mergeCell ref="I123:I124"/>
    <mergeCell ref="K131:K135"/>
    <mergeCell ref="L7:L8"/>
    <mergeCell ref="K15:K19"/>
    <mergeCell ref="L10:L14"/>
    <mergeCell ref="L25:L29"/>
    <mergeCell ref="L113:L117"/>
    <mergeCell ref="K20:K24"/>
    <mergeCell ref="K25:K29"/>
    <mergeCell ref="K30:K34"/>
    <mergeCell ref="K35:K39"/>
    <mergeCell ref="K40:K44"/>
    <mergeCell ref="E252:E253"/>
    <mergeCell ref="G252:G253"/>
    <mergeCell ref="H252:H253"/>
    <mergeCell ref="I252:I253"/>
    <mergeCell ref="A50:A54"/>
    <mergeCell ref="A60:A67"/>
    <mergeCell ref="A68:A75"/>
    <mergeCell ref="A113:A117"/>
    <mergeCell ref="A126:A130"/>
    <mergeCell ref="A131:A135"/>
    <mergeCell ref="F211:J215"/>
    <mergeCell ref="G208:G209"/>
    <mergeCell ref="H208:H209"/>
    <mergeCell ref="I208:I209"/>
    <mergeCell ref="G192:G193"/>
    <mergeCell ref="A177:A181"/>
    <mergeCell ref="A195:A202"/>
    <mergeCell ref="G200:G201"/>
    <mergeCell ref="H200:H201"/>
    <mergeCell ref="I200:I201"/>
    <mergeCell ref="H192:H193"/>
    <mergeCell ref="I192:I193"/>
    <mergeCell ref="A203:A210"/>
    <mergeCell ref="A211:A218"/>
    <mergeCell ref="G273:G274"/>
    <mergeCell ref="H273:H274"/>
    <mergeCell ref="I273:I274"/>
    <mergeCell ref="F252:F253"/>
    <mergeCell ref="F216:F217"/>
    <mergeCell ref="G216:G217"/>
    <mergeCell ref="H216:H217"/>
    <mergeCell ref="I216:I217"/>
    <mergeCell ref="F229:F230"/>
    <mergeCell ref="G229:G230"/>
    <mergeCell ref="H229:H230"/>
    <mergeCell ref="I229:I230"/>
    <mergeCell ref="A35:A39"/>
    <mergeCell ref="G65:G66"/>
    <mergeCell ref="H65:H66"/>
    <mergeCell ref="I65:I66"/>
    <mergeCell ref="B45:B49"/>
    <mergeCell ref="D252:D254"/>
    <mergeCell ref="J252:J253"/>
    <mergeCell ref="J123:J124"/>
    <mergeCell ref="J73:J74"/>
    <mergeCell ref="A136:A140"/>
    <mergeCell ref="A55:A59"/>
    <mergeCell ref="A118:A125"/>
    <mergeCell ref="A45:A49"/>
    <mergeCell ref="D97:D99"/>
    <mergeCell ref="E97:E98"/>
    <mergeCell ref="C55:C59"/>
    <mergeCell ref="B65:B67"/>
    <mergeCell ref="C65:C67"/>
    <mergeCell ref="D65:D67"/>
    <mergeCell ref="E65:E66"/>
    <mergeCell ref="A141:A145"/>
    <mergeCell ref="C141:C145"/>
    <mergeCell ref="B131:B135"/>
    <mergeCell ref="C131:C135"/>
    <mergeCell ref="A237:A241"/>
    <mergeCell ref="A242:A246"/>
    <mergeCell ref="A232:A236"/>
    <mergeCell ref="A224:A231"/>
    <mergeCell ref="B216:B218"/>
    <mergeCell ref="C216:C218"/>
    <mergeCell ref="B229:B231"/>
    <mergeCell ref="A15:A19"/>
    <mergeCell ref="A76:A83"/>
    <mergeCell ref="A25:A29"/>
    <mergeCell ref="C164:C166"/>
    <mergeCell ref="A146:A153"/>
    <mergeCell ref="A159:A166"/>
    <mergeCell ref="A172:A176"/>
    <mergeCell ref="A20:A24"/>
    <mergeCell ref="B20:B24"/>
    <mergeCell ref="C20:C24"/>
    <mergeCell ref="A40:A44"/>
    <mergeCell ref="B40:B44"/>
    <mergeCell ref="C40:C44"/>
    <mergeCell ref="A30:A34"/>
    <mergeCell ref="B35:B39"/>
    <mergeCell ref="C35:C39"/>
    <mergeCell ref="C118:C122"/>
    <mergeCell ref="A289:A296"/>
    <mergeCell ref="A268:A275"/>
    <mergeCell ref="A281:A288"/>
    <mergeCell ref="B151:B153"/>
    <mergeCell ref="C151:C153"/>
    <mergeCell ref="A247:A254"/>
    <mergeCell ref="A255:A262"/>
    <mergeCell ref="B252:B254"/>
    <mergeCell ref="C229:C231"/>
    <mergeCell ref="B203:B207"/>
    <mergeCell ref="C203:C207"/>
    <mergeCell ref="B294:B296"/>
    <mergeCell ref="C294:C296"/>
    <mergeCell ref="B286:B288"/>
    <mergeCell ref="B268:B272"/>
    <mergeCell ref="A263:A267"/>
    <mergeCell ref="B154:B158"/>
    <mergeCell ref="B159:B163"/>
    <mergeCell ref="A154:A158"/>
    <mergeCell ref="C154:C158"/>
    <mergeCell ref="C159:C163"/>
    <mergeCell ref="A219:A223"/>
    <mergeCell ref="B167:B171"/>
    <mergeCell ref="A182:A186"/>
    <mergeCell ref="F294:F295"/>
    <mergeCell ref="G294:G295"/>
    <mergeCell ref="H294:H295"/>
    <mergeCell ref="C182:C186"/>
    <mergeCell ref="C187:C191"/>
    <mergeCell ref="D200:D202"/>
    <mergeCell ref="F203:J207"/>
    <mergeCell ref="J216:J217"/>
    <mergeCell ref="J200:J201"/>
    <mergeCell ref="J208:J209"/>
    <mergeCell ref="C273:C275"/>
    <mergeCell ref="D273:D275"/>
    <mergeCell ref="E273:E274"/>
    <mergeCell ref="F273:F274"/>
    <mergeCell ref="J273:J274"/>
    <mergeCell ref="C286:C288"/>
    <mergeCell ref="D286:D288"/>
    <mergeCell ref="E286:E287"/>
    <mergeCell ref="F286:F287"/>
    <mergeCell ref="C268:C272"/>
    <mergeCell ref="D208:D210"/>
    <mergeCell ref="D216:D218"/>
    <mergeCell ref="D229:D231"/>
    <mergeCell ref="C252:C254"/>
    <mergeCell ref="A10:A14"/>
    <mergeCell ref="K7:K8"/>
    <mergeCell ref="K10:K14"/>
    <mergeCell ref="A7:A8"/>
    <mergeCell ref="B7:B8"/>
    <mergeCell ref="C7:C8"/>
    <mergeCell ref="D7:D8"/>
    <mergeCell ref="E7:E8"/>
    <mergeCell ref="F7:J7"/>
    <mergeCell ref="C10:C14"/>
    <mergeCell ref="A108:A112"/>
    <mergeCell ref="B108:B112"/>
    <mergeCell ref="C108:C112"/>
    <mergeCell ref="L108:L112"/>
    <mergeCell ref="B68:B72"/>
    <mergeCell ref="C68:C72"/>
    <mergeCell ref="L68:L72"/>
    <mergeCell ref="B50:B54"/>
    <mergeCell ref="C50:C54"/>
    <mergeCell ref="L50:L54"/>
    <mergeCell ref="B60:B64"/>
    <mergeCell ref="C60:C64"/>
    <mergeCell ref="B76:B80"/>
    <mergeCell ref="C76:C80"/>
    <mergeCell ref="L76:L80"/>
    <mergeCell ref="A84:A91"/>
    <mergeCell ref="A92:A99"/>
    <mergeCell ref="D73:D75"/>
    <mergeCell ref="B73:B75"/>
    <mergeCell ref="C73:C75"/>
    <mergeCell ref="B97:B99"/>
    <mergeCell ref="C97:C99"/>
    <mergeCell ref="K108:K112"/>
    <mergeCell ref="L211:L215"/>
    <mergeCell ref="L182:L186"/>
    <mergeCell ref="B30:B34"/>
    <mergeCell ref="C30:C34"/>
    <mergeCell ref="L30:L34"/>
    <mergeCell ref="B10:B14"/>
    <mergeCell ref="B15:B19"/>
    <mergeCell ref="C15:C19"/>
    <mergeCell ref="L45:L49"/>
    <mergeCell ref="B146:B150"/>
    <mergeCell ref="D164:D166"/>
    <mergeCell ref="B136:B140"/>
    <mergeCell ref="C136:C140"/>
    <mergeCell ref="B208:B210"/>
    <mergeCell ref="C146:C150"/>
    <mergeCell ref="D151:D153"/>
    <mergeCell ref="B113:B117"/>
    <mergeCell ref="C113:C117"/>
    <mergeCell ref="B118:B122"/>
    <mergeCell ref="B164:B166"/>
    <mergeCell ref="B126:B130"/>
    <mergeCell ref="C126:C130"/>
    <mergeCell ref="B25:B29"/>
    <mergeCell ref="C25:C29"/>
    <mergeCell ref="B211:B215"/>
    <mergeCell ref="C211:C215"/>
    <mergeCell ref="L60:L64"/>
    <mergeCell ref="L55:L59"/>
    <mergeCell ref="F65:F66"/>
    <mergeCell ref="B55:B59"/>
    <mergeCell ref="L237:L241"/>
    <mergeCell ref="C167:C171"/>
    <mergeCell ref="C172:C176"/>
    <mergeCell ref="B177:B181"/>
    <mergeCell ref="B182:B186"/>
    <mergeCell ref="B187:B191"/>
    <mergeCell ref="B141:B145"/>
    <mergeCell ref="C232:C236"/>
    <mergeCell ref="B219:B223"/>
    <mergeCell ref="B224:B228"/>
    <mergeCell ref="C219:C223"/>
    <mergeCell ref="C224:C228"/>
    <mergeCell ref="L141:L145"/>
    <mergeCell ref="L154:L158"/>
    <mergeCell ref="L159:L163"/>
    <mergeCell ref="L167:L171"/>
    <mergeCell ref="L172:L176"/>
    <mergeCell ref="L177:L181"/>
    <mergeCell ref="L242:L246"/>
    <mergeCell ref="B247:B251"/>
    <mergeCell ref="C247:C251"/>
    <mergeCell ref="L247:L251"/>
    <mergeCell ref="B242:B246"/>
    <mergeCell ref="C242:C246"/>
    <mergeCell ref="B232:B236"/>
    <mergeCell ref="L219:L223"/>
    <mergeCell ref="L224:L228"/>
    <mergeCell ref="L232:L236"/>
    <mergeCell ref="B237:B241"/>
    <mergeCell ref="C237:C241"/>
    <mergeCell ref="J229:J230"/>
    <mergeCell ref="L255:L259"/>
    <mergeCell ref="B260:B262"/>
    <mergeCell ref="C260:C262"/>
    <mergeCell ref="D260:D262"/>
    <mergeCell ref="E260:E261"/>
    <mergeCell ref="F260:F261"/>
    <mergeCell ref="B263:B267"/>
    <mergeCell ref="C263:C267"/>
    <mergeCell ref="L263:L267"/>
    <mergeCell ref="G260:G261"/>
    <mergeCell ref="H260:H261"/>
    <mergeCell ref="B255:B259"/>
    <mergeCell ref="J260:J261"/>
    <mergeCell ref="I260:I261"/>
    <mergeCell ref="K255:K259"/>
    <mergeCell ref="K263:K267"/>
    <mergeCell ref="C255:C259"/>
    <mergeCell ref="L268:L272"/>
    <mergeCell ref="K268:K272"/>
    <mergeCell ref="A297:B301"/>
    <mergeCell ref="C297:C301"/>
    <mergeCell ref="L297:L301"/>
    <mergeCell ref="B289:B293"/>
    <mergeCell ref="C289:C293"/>
    <mergeCell ref="L289:L293"/>
    <mergeCell ref="A276:A280"/>
    <mergeCell ref="B276:B280"/>
    <mergeCell ref="C276:C280"/>
    <mergeCell ref="L276:L280"/>
    <mergeCell ref="B281:B285"/>
    <mergeCell ref="C281:C285"/>
    <mergeCell ref="L281:L285"/>
    <mergeCell ref="G286:G287"/>
    <mergeCell ref="H286:H287"/>
    <mergeCell ref="I286:I287"/>
    <mergeCell ref="J286:J287"/>
    <mergeCell ref="I294:I295"/>
    <mergeCell ref="J294:J295"/>
    <mergeCell ref="B273:B275"/>
    <mergeCell ref="D294:D296"/>
    <mergeCell ref="E294:E295"/>
    <mergeCell ref="B172:B176"/>
    <mergeCell ref="A167:A171"/>
    <mergeCell ref="B195:B199"/>
    <mergeCell ref="C195:C199"/>
    <mergeCell ref="C177:C181"/>
    <mergeCell ref="B123:B125"/>
    <mergeCell ref="L203:L207"/>
    <mergeCell ref="J192:J193"/>
    <mergeCell ref="J164:J165"/>
    <mergeCell ref="L195:L199"/>
    <mergeCell ref="L136:L140"/>
    <mergeCell ref="L126:L130"/>
    <mergeCell ref="L131:L135"/>
    <mergeCell ref="K136:K140"/>
    <mergeCell ref="L187:L191"/>
    <mergeCell ref="B200:B202"/>
    <mergeCell ref="C200:C202"/>
    <mergeCell ref="E164:E165"/>
    <mergeCell ref="F164:F165"/>
    <mergeCell ref="B192:B194"/>
    <mergeCell ref="C192:C194"/>
    <mergeCell ref="D192:D194"/>
    <mergeCell ref="G164:G165"/>
    <mergeCell ref="H164:H165"/>
    <mergeCell ref="C45:C49"/>
    <mergeCell ref="C123:C125"/>
    <mergeCell ref="D123:D125"/>
    <mergeCell ref="E123:E124"/>
    <mergeCell ref="G73:G74"/>
    <mergeCell ref="H73:H74"/>
    <mergeCell ref="I73:I74"/>
    <mergeCell ref="B81:B83"/>
    <mergeCell ref="C81:C83"/>
    <mergeCell ref="D81:D83"/>
    <mergeCell ref="E81:E82"/>
    <mergeCell ref="B84:B88"/>
    <mergeCell ref="C84:C88"/>
    <mergeCell ref="B89:B91"/>
    <mergeCell ref="C89:C91"/>
    <mergeCell ref="D89:D91"/>
    <mergeCell ref="E89:E90"/>
    <mergeCell ref="B92:B96"/>
    <mergeCell ref="C92:C96"/>
    <mergeCell ref="L118:L122"/>
    <mergeCell ref="F123:F124"/>
    <mergeCell ref="G123:G124"/>
    <mergeCell ref="F81:F82"/>
    <mergeCell ref="G81:G82"/>
    <mergeCell ref="H81:H82"/>
    <mergeCell ref="I81:I82"/>
    <mergeCell ref="J81:J82"/>
    <mergeCell ref="L84:L88"/>
    <mergeCell ref="F89:F90"/>
    <mergeCell ref="G89:G90"/>
    <mergeCell ref="H89:H90"/>
    <mergeCell ref="I89:I90"/>
    <mergeCell ref="J89:J90"/>
    <mergeCell ref="L92:L96"/>
    <mergeCell ref="K113:K117"/>
    <mergeCell ref="K118:K122"/>
    <mergeCell ref="A5:L5"/>
    <mergeCell ref="E73:E74"/>
    <mergeCell ref="F73:F74"/>
    <mergeCell ref="J105:J106"/>
    <mergeCell ref="J65:J66"/>
    <mergeCell ref="F97:F98"/>
    <mergeCell ref="A6:L6"/>
    <mergeCell ref="L15:L19"/>
    <mergeCell ref="G97:G98"/>
    <mergeCell ref="H97:H98"/>
    <mergeCell ref="I97:I98"/>
    <mergeCell ref="J97:J98"/>
    <mergeCell ref="A100:A107"/>
    <mergeCell ref="B100:B104"/>
    <mergeCell ref="C100:C104"/>
    <mergeCell ref="L100:L104"/>
    <mergeCell ref="B105:B107"/>
    <mergeCell ref="C105:C107"/>
    <mergeCell ref="D105:D107"/>
    <mergeCell ref="E105:E106"/>
    <mergeCell ref="F105:F106"/>
    <mergeCell ref="G105:G106"/>
    <mergeCell ref="H105:H106"/>
    <mergeCell ref="I105:I106"/>
  </mergeCells>
  <pageMargins left="0.70866141732283472" right="0.70866141732283472" top="0.55118110236220474" bottom="0.55118110236220474" header="0.31496062992125984" footer="0.31496062992125984"/>
  <pageSetup paperSize="9" scale="75" firstPageNumber="14" fitToHeight="0" orientation="landscape" useFirstPageNumber="1" r:id="rId1"/>
  <rowBreaks count="5" manualBreakCount="5">
    <brk id="24" max="11" man="1"/>
    <brk id="39" max="11" man="1"/>
    <brk id="112" max="11" man="1"/>
    <brk id="176" max="11" man="1"/>
    <brk id="241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44"/>
  <sheetViews>
    <sheetView view="pageBreakPreview" zoomScaleNormal="100" zoomScaleSheetLayoutView="100" workbookViewId="0">
      <selection activeCell="B18" sqref="B18:B22"/>
    </sheetView>
  </sheetViews>
  <sheetFormatPr defaultRowHeight="15"/>
  <cols>
    <col min="1" max="1" width="9.140625" style="10"/>
    <col min="2" max="2" width="36.42578125" style="3" customWidth="1"/>
    <col min="3" max="3" width="12.5703125" style="2" customWidth="1"/>
    <col min="4" max="4" width="14.42578125" style="3" customWidth="1"/>
    <col min="5" max="10" width="9.140625" style="2"/>
    <col min="11" max="11" width="13.7109375" style="2" customWidth="1"/>
    <col min="12" max="12" width="17.7109375" style="2" customWidth="1"/>
    <col min="13" max="16384" width="9.140625" style="2"/>
  </cols>
  <sheetData>
    <row r="1" spans="1:12" ht="24.75" customHeight="1">
      <c r="B1" s="78" t="s">
        <v>161</v>
      </c>
      <c r="C1" s="79"/>
      <c r="D1" s="79"/>
      <c r="E1" s="79"/>
      <c r="F1" s="79"/>
      <c r="G1" s="79"/>
      <c r="H1" s="79"/>
      <c r="I1" s="79"/>
      <c r="J1" s="79"/>
      <c r="K1" s="79"/>
      <c r="L1" s="79"/>
    </row>
    <row r="2" spans="1:12" ht="22.5" customHeight="1">
      <c r="A2" s="50" t="s">
        <v>16</v>
      </c>
      <c r="B2" s="49" t="s">
        <v>19</v>
      </c>
      <c r="C2" s="49" t="s">
        <v>20</v>
      </c>
      <c r="D2" s="49" t="s">
        <v>6</v>
      </c>
      <c r="E2" s="5" t="s">
        <v>27</v>
      </c>
      <c r="F2" s="49" t="s">
        <v>21</v>
      </c>
      <c r="G2" s="49"/>
      <c r="H2" s="49"/>
      <c r="I2" s="49"/>
      <c r="J2" s="49"/>
      <c r="K2" s="49" t="s">
        <v>22</v>
      </c>
      <c r="L2" s="49" t="s">
        <v>23</v>
      </c>
    </row>
    <row r="3" spans="1:12" ht="24" customHeight="1">
      <c r="A3" s="50"/>
      <c r="B3" s="49"/>
      <c r="C3" s="49"/>
      <c r="D3" s="49"/>
      <c r="E3" s="5"/>
      <c r="F3" s="27" t="s">
        <v>5</v>
      </c>
      <c r="G3" s="8" t="s">
        <v>4</v>
      </c>
      <c r="H3" s="8" t="s">
        <v>3</v>
      </c>
      <c r="I3" s="8" t="s">
        <v>81</v>
      </c>
      <c r="J3" s="8" t="s">
        <v>82</v>
      </c>
      <c r="K3" s="49"/>
      <c r="L3" s="49"/>
    </row>
    <row r="4" spans="1:12">
      <c r="A4" s="6">
        <v>1</v>
      </c>
      <c r="B4" s="5">
        <v>2</v>
      </c>
      <c r="C4" s="7">
        <v>3</v>
      </c>
      <c r="D4" s="5">
        <v>4</v>
      </c>
      <c r="E4" s="7">
        <v>5</v>
      </c>
      <c r="F4" s="7">
        <v>6</v>
      </c>
      <c r="G4" s="7">
        <v>7</v>
      </c>
      <c r="H4" s="7">
        <v>8</v>
      </c>
      <c r="I4" s="7">
        <v>9</v>
      </c>
      <c r="J4" s="7">
        <v>10</v>
      </c>
      <c r="K4" s="7">
        <v>11</v>
      </c>
      <c r="L4" s="7">
        <v>12</v>
      </c>
    </row>
    <row r="5" spans="1:12" ht="15" hidden="1" customHeight="1">
      <c r="A5" s="41" t="s">
        <v>63</v>
      </c>
      <c r="B5" s="55" t="s">
        <v>38</v>
      </c>
      <c r="C5" s="45"/>
      <c r="D5" s="4" t="s">
        <v>17</v>
      </c>
      <c r="E5" s="12">
        <f>SUM(F5:J5)</f>
        <v>0</v>
      </c>
      <c r="F5" s="23">
        <f>F6+F7+F8+F9</f>
        <v>0</v>
      </c>
      <c r="G5" s="5">
        <f>SUM(G6:G9)</f>
        <v>0</v>
      </c>
      <c r="H5" s="5">
        <f t="shared" ref="H5:J5" si="0">SUM(H6:H9)</f>
        <v>0</v>
      </c>
      <c r="I5" s="5">
        <f t="shared" si="0"/>
        <v>0</v>
      </c>
      <c r="J5" s="5">
        <f t="shared" si="0"/>
        <v>0</v>
      </c>
      <c r="K5" s="45"/>
      <c r="L5" s="45"/>
    </row>
    <row r="6" spans="1:12" ht="33.75" hidden="1" customHeight="1">
      <c r="A6" s="42"/>
      <c r="B6" s="55"/>
      <c r="C6" s="45"/>
      <c r="D6" s="4" t="s">
        <v>24</v>
      </c>
      <c r="E6" s="12">
        <f>SUM(F6:J6)</f>
        <v>0</v>
      </c>
      <c r="F6" s="23"/>
      <c r="G6" s="5"/>
      <c r="H6" s="5"/>
      <c r="I6" s="5"/>
      <c r="J6" s="5"/>
      <c r="K6" s="45"/>
      <c r="L6" s="45"/>
    </row>
    <row r="7" spans="1:12" ht="33.75" hidden="1" customHeight="1">
      <c r="A7" s="42"/>
      <c r="B7" s="55"/>
      <c r="C7" s="45"/>
      <c r="D7" s="4" t="s">
        <v>28</v>
      </c>
      <c r="E7" s="12">
        <f>SUM(F7:J7)</f>
        <v>0</v>
      </c>
      <c r="F7" s="23"/>
      <c r="G7" s="5"/>
      <c r="H7" s="5"/>
      <c r="I7" s="5"/>
      <c r="J7" s="5"/>
      <c r="K7" s="45"/>
      <c r="L7" s="45"/>
    </row>
    <row r="8" spans="1:12" ht="22.5" hidden="1" customHeight="1">
      <c r="A8" s="42"/>
      <c r="B8" s="55"/>
      <c r="C8" s="45"/>
      <c r="D8" s="4" t="s">
        <v>2</v>
      </c>
      <c r="E8" s="12">
        <f>SUM(F8:J8)</f>
        <v>0</v>
      </c>
      <c r="F8" s="23"/>
      <c r="G8" s="5"/>
      <c r="H8" s="5"/>
      <c r="I8" s="5"/>
      <c r="J8" s="5"/>
      <c r="K8" s="45"/>
      <c r="L8" s="45"/>
    </row>
    <row r="9" spans="1:12" ht="33.75" hidden="1" customHeight="1">
      <c r="A9" s="42"/>
      <c r="B9" s="55"/>
      <c r="C9" s="45"/>
      <c r="D9" s="4" t="s">
        <v>1</v>
      </c>
      <c r="E9" s="12">
        <f>SUM(F9:J9)</f>
        <v>0</v>
      </c>
      <c r="F9" s="23"/>
      <c r="G9" s="5"/>
      <c r="H9" s="5"/>
      <c r="I9" s="5"/>
      <c r="J9" s="5"/>
      <c r="K9" s="45"/>
      <c r="L9" s="45"/>
    </row>
    <row r="10" spans="1:12" ht="15" hidden="1" customHeight="1">
      <c r="A10" s="41" t="s">
        <v>7</v>
      </c>
      <c r="B10" s="55" t="s">
        <v>89</v>
      </c>
      <c r="C10" s="45"/>
      <c r="D10" s="4" t="s">
        <v>17</v>
      </c>
      <c r="E10" s="5"/>
      <c r="F10" s="23"/>
      <c r="G10" s="5"/>
      <c r="H10" s="5"/>
      <c r="I10" s="5"/>
      <c r="J10" s="5"/>
      <c r="K10" s="69"/>
      <c r="L10" s="69"/>
    </row>
    <row r="11" spans="1:12" ht="33.75" hidden="1" customHeight="1">
      <c r="A11" s="42"/>
      <c r="B11" s="55"/>
      <c r="C11" s="45"/>
      <c r="D11" s="4" t="s">
        <v>24</v>
      </c>
      <c r="E11" s="5"/>
      <c r="F11" s="23"/>
      <c r="G11" s="5"/>
      <c r="H11" s="5"/>
      <c r="I11" s="5"/>
      <c r="J11" s="5"/>
      <c r="K11" s="70"/>
      <c r="L11" s="70"/>
    </row>
    <row r="12" spans="1:12" ht="33.75" hidden="1" customHeight="1">
      <c r="A12" s="42"/>
      <c r="B12" s="55"/>
      <c r="C12" s="45"/>
      <c r="D12" s="4" t="s">
        <v>28</v>
      </c>
      <c r="E12" s="5"/>
      <c r="F12" s="23"/>
      <c r="G12" s="5"/>
      <c r="H12" s="5"/>
      <c r="I12" s="5"/>
      <c r="J12" s="5"/>
      <c r="K12" s="70"/>
      <c r="L12" s="70"/>
    </row>
    <row r="13" spans="1:12" ht="22.5" hidden="1" customHeight="1">
      <c r="A13" s="42"/>
      <c r="B13" s="55"/>
      <c r="C13" s="45"/>
      <c r="D13" s="4" t="s">
        <v>2</v>
      </c>
      <c r="E13" s="5"/>
      <c r="F13" s="23"/>
      <c r="G13" s="5"/>
      <c r="H13" s="5"/>
      <c r="I13" s="5"/>
      <c r="J13" s="5"/>
      <c r="K13" s="70"/>
      <c r="L13" s="70"/>
    </row>
    <row r="14" spans="1:12" ht="33.75" hidden="1" customHeight="1">
      <c r="A14" s="42"/>
      <c r="B14" s="55"/>
      <c r="C14" s="45"/>
      <c r="D14" s="4" t="s">
        <v>1</v>
      </c>
      <c r="E14" s="5"/>
      <c r="F14" s="23"/>
      <c r="G14" s="5"/>
      <c r="H14" s="5"/>
      <c r="I14" s="5"/>
      <c r="J14" s="5"/>
      <c r="K14" s="71"/>
      <c r="L14" s="71"/>
    </row>
    <row r="15" spans="1:12" ht="15" hidden="1" customHeight="1">
      <c r="A15" s="42"/>
      <c r="B15" s="41" t="s">
        <v>83</v>
      </c>
      <c r="C15" s="41"/>
      <c r="D15" s="41"/>
      <c r="E15" s="36" t="s">
        <v>79</v>
      </c>
      <c r="F15" s="36" t="s">
        <v>80</v>
      </c>
      <c r="G15" s="36" t="s">
        <v>4</v>
      </c>
      <c r="H15" s="36" t="s">
        <v>3</v>
      </c>
      <c r="I15" s="36" t="s">
        <v>81</v>
      </c>
      <c r="J15" s="36" t="s">
        <v>82</v>
      </c>
      <c r="K15" s="25"/>
      <c r="L15" s="4"/>
    </row>
    <row r="16" spans="1:12" hidden="1">
      <c r="A16" s="42"/>
      <c r="B16" s="42"/>
      <c r="C16" s="42"/>
      <c r="D16" s="42"/>
      <c r="E16" s="37"/>
      <c r="F16" s="37"/>
      <c r="G16" s="37"/>
      <c r="H16" s="37"/>
      <c r="I16" s="37"/>
      <c r="J16" s="37"/>
      <c r="K16" s="25"/>
      <c r="L16" s="4"/>
    </row>
    <row r="17" spans="1:12" hidden="1">
      <c r="A17" s="43"/>
      <c r="B17" s="43"/>
      <c r="C17" s="43"/>
      <c r="D17" s="43"/>
      <c r="E17" s="5"/>
      <c r="F17" s="5"/>
      <c r="G17" s="5"/>
      <c r="H17" s="5"/>
      <c r="I17" s="5"/>
      <c r="J17" s="5"/>
      <c r="K17" s="25"/>
      <c r="L17" s="4"/>
    </row>
    <row r="18" spans="1:12">
      <c r="A18" s="41" t="s">
        <v>54</v>
      </c>
      <c r="B18" s="55" t="s">
        <v>88</v>
      </c>
      <c r="C18" s="49" t="s">
        <v>137</v>
      </c>
      <c r="D18" s="4" t="s">
        <v>17</v>
      </c>
      <c r="E18" s="12">
        <f t="shared" ref="E18:E27" si="1">SUM(F18:J18)</f>
        <v>235535.15</v>
      </c>
      <c r="F18" s="26">
        <f>SUM(F19:F22)</f>
        <v>47099.03</v>
      </c>
      <c r="G18" s="12">
        <f>SUM(G19:G22)</f>
        <v>47109.03</v>
      </c>
      <c r="H18" s="12">
        <f t="shared" ref="H18:J18" si="2">SUM(H19:H22)</f>
        <v>47109.03</v>
      </c>
      <c r="I18" s="12">
        <f t="shared" si="2"/>
        <v>47109.03</v>
      </c>
      <c r="J18" s="12">
        <f t="shared" si="2"/>
        <v>47109.03</v>
      </c>
      <c r="K18" s="46" t="s">
        <v>131</v>
      </c>
      <c r="L18" s="46" t="s">
        <v>159</v>
      </c>
    </row>
    <row r="19" spans="1:12" ht="33.75">
      <c r="A19" s="42"/>
      <c r="B19" s="55"/>
      <c r="C19" s="49"/>
      <c r="D19" s="4" t="s">
        <v>24</v>
      </c>
      <c r="E19" s="12">
        <f t="shared" si="1"/>
        <v>0</v>
      </c>
      <c r="F19" s="26">
        <f t="shared" ref="F19:J22" si="3">F24+F37+F50</f>
        <v>0</v>
      </c>
      <c r="G19" s="12">
        <f t="shared" si="3"/>
        <v>0</v>
      </c>
      <c r="H19" s="12">
        <f t="shared" si="3"/>
        <v>0</v>
      </c>
      <c r="I19" s="12">
        <f t="shared" si="3"/>
        <v>0</v>
      </c>
      <c r="J19" s="12">
        <f t="shared" si="3"/>
        <v>0</v>
      </c>
      <c r="K19" s="47"/>
      <c r="L19" s="47"/>
    </row>
    <row r="20" spans="1:12" ht="33.75">
      <c r="A20" s="42"/>
      <c r="B20" s="55"/>
      <c r="C20" s="49"/>
      <c r="D20" s="4" t="s">
        <v>28</v>
      </c>
      <c r="E20" s="12">
        <f t="shared" si="1"/>
        <v>232945.15</v>
      </c>
      <c r="F20" s="26">
        <f t="shared" si="3"/>
        <v>46589.03</v>
      </c>
      <c r="G20" s="12">
        <f t="shared" si="3"/>
        <v>46589.03</v>
      </c>
      <c r="H20" s="12">
        <f t="shared" si="3"/>
        <v>46589.03</v>
      </c>
      <c r="I20" s="12">
        <f t="shared" si="3"/>
        <v>46589.03</v>
      </c>
      <c r="J20" s="12">
        <f t="shared" si="3"/>
        <v>46589.03</v>
      </c>
      <c r="K20" s="47"/>
      <c r="L20" s="47"/>
    </row>
    <row r="21" spans="1:12" ht="22.5">
      <c r="A21" s="42"/>
      <c r="B21" s="55"/>
      <c r="C21" s="49"/>
      <c r="D21" s="4" t="s">
        <v>2</v>
      </c>
      <c r="E21" s="12">
        <f t="shared" si="1"/>
        <v>2590</v>
      </c>
      <c r="F21" s="26">
        <f t="shared" si="3"/>
        <v>510</v>
      </c>
      <c r="G21" s="12">
        <f t="shared" si="3"/>
        <v>520</v>
      </c>
      <c r="H21" s="12">
        <f t="shared" si="3"/>
        <v>520</v>
      </c>
      <c r="I21" s="12">
        <f t="shared" si="3"/>
        <v>520</v>
      </c>
      <c r="J21" s="12">
        <f t="shared" si="3"/>
        <v>520</v>
      </c>
      <c r="K21" s="47"/>
      <c r="L21" s="47"/>
    </row>
    <row r="22" spans="1:12" ht="33.75">
      <c r="A22" s="42"/>
      <c r="B22" s="55"/>
      <c r="C22" s="49"/>
      <c r="D22" s="4" t="s">
        <v>1</v>
      </c>
      <c r="E22" s="12">
        <f t="shared" si="1"/>
        <v>0</v>
      </c>
      <c r="F22" s="26">
        <f t="shared" si="3"/>
        <v>0</v>
      </c>
      <c r="G22" s="12">
        <f t="shared" si="3"/>
        <v>0</v>
      </c>
      <c r="H22" s="12">
        <f t="shared" si="3"/>
        <v>0</v>
      </c>
      <c r="I22" s="12">
        <f t="shared" si="3"/>
        <v>0</v>
      </c>
      <c r="J22" s="12">
        <f t="shared" si="3"/>
        <v>0</v>
      </c>
      <c r="K22" s="48"/>
      <c r="L22" s="48"/>
    </row>
    <row r="23" spans="1:12">
      <c r="A23" s="41" t="s">
        <v>11</v>
      </c>
      <c r="B23" s="55" t="s">
        <v>99</v>
      </c>
      <c r="C23" s="49" t="s">
        <v>137</v>
      </c>
      <c r="D23" s="4" t="s">
        <v>17</v>
      </c>
      <c r="E23" s="12">
        <f t="shared" si="1"/>
        <v>198436.65000000002</v>
      </c>
      <c r="F23" s="24">
        <f>SUM(F24:F27)</f>
        <v>39679.33</v>
      </c>
      <c r="G23" s="12">
        <f>SUM(G24:G27)</f>
        <v>39689.33</v>
      </c>
      <c r="H23" s="12">
        <f>SUM(H24:H27)</f>
        <v>39689.33</v>
      </c>
      <c r="I23" s="12">
        <f t="shared" ref="I23:J23" si="4">SUM(I24:I27)</f>
        <v>39689.33</v>
      </c>
      <c r="J23" s="12">
        <f t="shared" si="4"/>
        <v>39689.33</v>
      </c>
      <c r="K23" s="46" t="s">
        <v>131</v>
      </c>
      <c r="L23" s="46"/>
    </row>
    <row r="24" spans="1:12" ht="33.75">
      <c r="A24" s="42"/>
      <c r="B24" s="55"/>
      <c r="C24" s="49"/>
      <c r="D24" s="4" t="s">
        <v>24</v>
      </c>
      <c r="E24" s="12">
        <f t="shared" si="1"/>
        <v>0</v>
      </c>
      <c r="F24" s="24">
        <v>0</v>
      </c>
      <c r="G24" s="12">
        <v>0</v>
      </c>
      <c r="H24" s="12">
        <v>0</v>
      </c>
      <c r="I24" s="12">
        <v>0</v>
      </c>
      <c r="J24" s="12">
        <v>0</v>
      </c>
      <c r="K24" s="47"/>
      <c r="L24" s="47"/>
    </row>
    <row r="25" spans="1:12" ht="33.75">
      <c r="A25" s="42"/>
      <c r="B25" s="55"/>
      <c r="C25" s="49"/>
      <c r="D25" s="4" t="s">
        <v>28</v>
      </c>
      <c r="E25" s="12">
        <f t="shared" si="1"/>
        <v>195846.65000000002</v>
      </c>
      <c r="F25" s="24">
        <v>39169.33</v>
      </c>
      <c r="G25" s="12">
        <v>39169.33</v>
      </c>
      <c r="H25" s="12">
        <v>39169.33</v>
      </c>
      <c r="I25" s="12">
        <v>39169.33</v>
      </c>
      <c r="J25" s="12">
        <v>39169.33</v>
      </c>
      <c r="K25" s="47"/>
      <c r="L25" s="47"/>
    </row>
    <row r="26" spans="1:12" ht="22.5">
      <c r="A26" s="42"/>
      <c r="B26" s="55"/>
      <c r="C26" s="49"/>
      <c r="D26" s="4" t="s">
        <v>2</v>
      </c>
      <c r="E26" s="12">
        <f t="shared" si="1"/>
        <v>2590</v>
      </c>
      <c r="F26" s="24">
        <v>510</v>
      </c>
      <c r="G26" s="12">
        <v>520</v>
      </c>
      <c r="H26" s="12">
        <v>520</v>
      </c>
      <c r="I26" s="12">
        <v>520</v>
      </c>
      <c r="J26" s="12">
        <v>520</v>
      </c>
      <c r="K26" s="47"/>
      <c r="L26" s="47"/>
    </row>
    <row r="27" spans="1:12" ht="33.75">
      <c r="A27" s="42"/>
      <c r="B27" s="55"/>
      <c r="C27" s="49"/>
      <c r="D27" s="4" t="s">
        <v>1</v>
      </c>
      <c r="E27" s="12">
        <f t="shared" si="1"/>
        <v>0</v>
      </c>
      <c r="F27" s="24">
        <v>0</v>
      </c>
      <c r="G27" s="12">
        <v>0</v>
      </c>
      <c r="H27" s="12">
        <v>0</v>
      </c>
      <c r="I27" s="12">
        <v>0</v>
      </c>
      <c r="J27" s="12">
        <v>0</v>
      </c>
      <c r="K27" s="48"/>
      <c r="L27" s="48"/>
    </row>
    <row r="28" spans="1:12" ht="15" hidden="1" customHeight="1">
      <c r="A28" s="41" t="s">
        <v>12</v>
      </c>
      <c r="B28" s="55" t="s">
        <v>100</v>
      </c>
      <c r="C28" s="45"/>
      <c r="D28" s="4" t="s">
        <v>17</v>
      </c>
      <c r="E28" s="5"/>
      <c r="F28" s="23"/>
      <c r="G28" s="5"/>
      <c r="H28" s="5"/>
      <c r="I28" s="5"/>
      <c r="J28" s="5"/>
      <c r="K28" s="45"/>
      <c r="L28" s="45"/>
    </row>
    <row r="29" spans="1:12" ht="33.75" hidden="1" customHeight="1">
      <c r="A29" s="42"/>
      <c r="B29" s="55"/>
      <c r="C29" s="45"/>
      <c r="D29" s="4" t="s">
        <v>24</v>
      </c>
      <c r="E29" s="5"/>
      <c r="F29" s="23"/>
      <c r="G29" s="5"/>
      <c r="H29" s="5"/>
      <c r="I29" s="5"/>
      <c r="J29" s="5"/>
      <c r="K29" s="45"/>
      <c r="L29" s="45"/>
    </row>
    <row r="30" spans="1:12" ht="33.75" hidden="1" customHeight="1">
      <c r="A30" s="42"/>
      <c r="B30" s="55"/>
      <c r="C30" s="45"/>
      <c r="D30" s="4" t="s">
        <v>28</v>
      </c>
      <c r="E30" s="5"/>
      <c r="F30" s="23"/>
      <c r="G30" s="5"/>
      <c r="H30" s="5"/>
      <c r="I30" s="5"/>
      <c r="J30" s="5"/>
      <c r="K30" s="45"/>
      <c r="L30" s="45"/>
    </row>
    <row r="31" spans="1:12" ht="22.5" hidden="1" customHeight="1">
      <c r="A31" s="42"/>
      <c r="B31" s="55"/>
      <c r="C31" s="45"/>
      <c r="D31" s="4" t="s">
        <v>2</v>
      </c>
      <c r="E31" s="5"/>
      <c r="F31" s="23"/>
      <c r="G31" s="5"/>
      <c r="H31" s="5"/>
      <c r="I31" s="5"/>
      <c r="J31" s="5"/>
      <c r="K31" s="45"/>
      <c r="L31" s="45"/>
    </row>
    <row r="32" spans="1:12" ht="33.75" hidden="1" customHeight="1">
      <c r="A32" s="42"/>
      <c r="B32" s="55"/>
      <c r="C32" s="45"/>
      <c r="D32" s="4" t="s">
        <v>1</v>
      </c>
      <c r="E32" s="5"/>
      <c r="F32" s="23"/>
      <c r="G32" s="5"/>
      <c r="H32" s="5"/>
      <c r="I32" s="5"/>
      <c r="J32" s="5"/>
      <c r="K32" s="45"/>
      <c r="L32" s="45"/>
    </row>
    <row r="33" spans="1:12" ht="15" hidden="1" customHeight="1">
      <c r="A33" s="42"/>
      <c r="B33" s="41" t="s">
        <v>83</v>
      </c>
      <c r="C33" s="41"/>
      <c r="D33" s="41"/>
      <c r="E33" s="36" t="s">
        <v>79</v>
      </c>
      <c r="F33" s="36" t="s">
        <v>80</v>
      </c>
      <c r="G33" s="36" t="s">
        <v>4</v>
      </c>
      <c r="H33" s="36" t="s">
        <v>3</v>
      </c>
      <c r="I33" s="36" t="s">
        <v>81</v>
      </c>
      <c r="J33" s="36" t="s">
        <v>82</v>
      </c>
      <c r="K33" s="25"/>
      <c r="L33" s="4"/>
    </row>
    <row r="34" spans="1:12" hidden="1">
      <c r="A34" s="42"/>
      <c r="B34" s="42"/>
      <c r="C34" s="42"/>
      <c r="D34" s="42"/>
      <c r="E34" s="37"/>
      <c r="F34" s="37"/>
      <c r="G34" s="37"/>
      <c r="H34" s="37"/>
      <c r="I34" s="37"/>
      <c r="J34" s="37"/>
      <c r="K34" s="25"/>
      <c r="L34" s="4"/>
    </row>
    <row r="35" spans="1:12" hidden="1">
      <c r="A35" s="43"/>
      <c r="B35" s="43"/>
      <c r="C35" s="43"/>
      <c r="D35" s="43"/>
      <c r="E35" s="5"/>
      <c r="F35" s="5"/>
      <c r="G35" s="5"/>
      <c r="H35" s="5"/>
      <c r="I35" s="5"/>
      <c r="J35" s="5"/>
      <c r="K35" s="25"/>
      <c r="L35" s="4"/>
    </row>
    <row r="36" spans="1:12">
      <c r="A36" s="41" t="s">
        <v>13</v>
      </c>
      <c r="B36" s="55" t="s">
        <v>101</v>
      </c>
      <c r="C36" s="49" t="s">
        <v>137</v>
      </c>
      <c r="D36" s="4" t="s">
        <v>17</v>
      </c>
      <c r="E36" s="12">
        <f>SUM(F36:J36)</f>
        <v>7419.7</v>
      </c>
      <c r="F36" s="24">
        <f>SUM(F37:F40)</f>
        <v>7419.7</v>
      </c>
      <c r="G36" s="12">
        <v>0</v>
      </c>
      <c r="H36" s="12">
        <v>0</v>
      </c>
      <c r="I36" s="12">
        <v>0</v>
      </c>
      <c r="J36" s="12">
        <v>0</v>
      </c>
      <c r="K36" s="46" t="s">
        <v>131</v>
      </c>
      <c r="L36" s="46"/>
    </row>
    <row r="37" spans="1:12" ht="33.75">
      <c r="A37" s="42"/>
      <c r="B37" s="55"/>
      <c r="C37" s="49"/>
      <c r="D37" s="4" t="s">
        <v>24</v>
      </c>
      <c r="E37" s="12">
        <f>SUM(F37:J37)</f>
        <v>0</v>
      </c>
      <c r="F37" s="24">
        <v>0</v>
      </c>
      <c r="G37" s="12">
        <v>0</v>
      </c>
      <c r="H37" s="12">
        <v>0</v>
      </c>
      <c r="I37" s="12">
        <v>0</v>
      </c>
      <c r="J37" s="12">
        <v>0</v>
      </c>
      <c r="K37" s="47"/>
      <c r="L37" s="47"/>
    </row>
    <row r="38" spans="1:12" ht="33.75">
      <c r="A38" s="42"/>
      <c r="B38" s="55"/>
      <c r="C38" s="49"/>
      <c r="D38" s="4" t="s">
        <v>28</v>
      </c>
      <c r="E38" s="12">
        <f>SUM(F38:J38)</f>
        <v>37098.5</v>
      </c>
      <c r="F38" s="24">
        <v>7419.7</v>
      </c>
      <c r="G38" s="12">
        <v>7419.7</v>
      </c>
      <c r="H38" s="12">
        <v>7419.7</v>
      </c>
      <c r="I38" s="12">
        <v>7419.7</v>
      </c>
      <c r="J38" s="12">
        <v>7419.7</v>
      </c>
      <c r="K38" s="47"/>
      <c r="L38" s="47"/>
    </row>
    <row r="39" spans="1:12" ht="22.5">
      <c r="A39" s="42"/>
      <c r="B39" s="55"/>
      <c r="C39" s="49"/>
      <c r="D39" s="4" t="s">
        <v>2</v>
      </c>
      <c r="E39" s="12">
        <f>SUM(F39:J39)</f>
        <v>0</v>
      </c>
      <c r="F39" s="24">
        <v>0</v>
      </c>
      <c r="G39" s="12">
        <v>0</v>
      </c>
      <c r="H39" s="12">
        <v>0</v>
      </c>
      <c r="I39" s="12">
        <v>0</v>
      </c>
      <c r="J39" s="12">
        <v>0</v>
      </c>
      <c r="K39" s="47"/>
      <c r="L39" s="47"/>
    </row>
    <row r="40" spans="1:12" ht="33.75">
      <c r="A40" s="42"/>
      <c r="B40" s="55"/>
      <c r="C40" s="49"/>
      <c r="D40" s="4" t="s">
        <v>1</v>
      </c>
      <c r="E40" s="12">
        <f>SUM(F40:J40)</f>
        <v>0</v>
      </c>
      <c r="F40" s="24">
        <v>0</v>
      </c>
      <c r="G40" s="12">
        <v>0</v>
      </c>
      <c r="H40" s="12">
        <v>0</v>
      </c>
      <c r="I40" s="12">
        <v>0</v>
      </c>
      <c r="J40" s="12">
        <v>0</v>
      </c>
      <c r="K40" s="48"/>
      <c r="L40" s="48"/>
    </row>
    <row r="41" spans="1:12" ht="15" hidden="1" customHeight="1">
      <c r="A41" s="41"/>
      <c r="B41" s="55" t="s">
        <v>110</v>
      </c>
      <c r="C41" s="45"/>
      <c r="D41" s="4" t="s">
        <v>17</v>
      </c>
      <c r="E41" s="12"/>
      <c r="F41" s="24"/>
      <c r="G41" s="12"/>
      <c r="H41" s="12"/>
      <c r="I41" s="12"/>
      <c r="J41" s="12"/>
      <c r="K41" s="38"/>
      <c r="L41" s="38"/>
    </row>
    <row r="42" spans="1:12" ht="33.75" hidden="1" customHeight="1">
      <c r="A42" s="42"/>
      <c r="B42" s="55"/>
      <c r="C42" s="45"/>
      <c r="D42" s="4" t="s">
        <v>24</v>
      </c>
      <c r="E42" s="12"/>
      <c r="F42" s="24"/>
      <c r="G42" s="12"/>
      <c r="H42" s="12"/>
      <c r="I42" s="12"/>
      <c r="J42" s="12"/>
      <c r="K42" s="39"/>
      <c r="L42" s="39"/>
    </row>
    <row r="43" spans="1:12" ht="33.75" hidden="1" customHeight="1">
      <c r="A43" s="42"/>
      <c r="B43" s="55"/>
      <c r="C43" s="45"/>
      <c r="D43" s="4" t="s">
        <v>28</v>
      </c>
      <c r="E43" s="12"/>
      <c r="F43" s="24"/>
      <c r="G43" s="12"/>
      <c r="H43" s="12"/>
      <c r="I43" s="12"/>
      <c r="J43" s="12"/>
      <c r="K43" s="39"/>
      <c r="L43" s="39"/>
    </row>
    <row r="44" spans="1:12" ht="22.5" hidden="1" customHeight="1">
      <c r="A44" s="42"/>
      <c r="B44" s="55"/>
      <c r="C44" s="45"/>
      <c r="D44" s="4" t="s">
        <v>2</v>
      </c>
      <c r="E44" s="12"/>
      <c r="F44" s="24"/>
      <c r="G44" s="12"/>
      <c r="H44" s="12"/>
      <c r="I44" s="12"/>
      <c r="J44" s="12"/>
      <c r="K44" s="39"/>
      <c r="L44" s="39"/>
    </row>
    <row r="45" spans="1:12" ht="33.75" hidden="1" customHeight="1">
      <c r="A45" s="42"/>
      <c r="B45" s="55"/>
      <c r="C45" s="45"/>
      <c r="D45" s="4" t="s">
        <v>1</v>
      </c>
      <c r="E45" s="12"/>
      <c r="F45" s="24"/>
      <c r="G45" s="12"/>
      <c r="H45" s="12"/>
      <c r="I45" s="12"/>
      <c r="J45" s="12"/>
      <c r="K45" s="40"/>
      <c r="L45" s="40"/>
    </row>
    <row r="46" spans="1:12" ht="15" hidden="1" customHeight="1">
      <c r="A46" s="42"/>
      <c r="B46" s="41" t="s">
        <v>83</v>
      </c>
      <c r="C46" s="41"/>
      <c r="D46" s="41"/>
      <c r="E46" s="36" t="s">
        <v>79</v>
      </c>
      <c r="F46" s="36" t="s">
        <v>80</v>
      </c>
      <c r="G46" s="36" t="s">
        <v>4</v>
      </c>
      <c r="H46" s="36" t="s">
        <v>3</v>
      </c>
      <c r="I46" s="36" t="s">
        <v>81</v>
      </c>
      <c r="J46" s="36" t="s">
        <v>82</v>
      </c>
      <c r="K46" s="25"/>
      <c r="L46" s="4"/>
    </row>
    <row r="47" spans="1:12" hidden="1">
      <c r="A47" s="42"/>
      <c r="B47" s="42"/>
      <c r="C47" s="42"/>
      <c r="D47" s="42"/>
      <c r="E47" s="37"/>
      <c r="F47" s="37"/>
      <c r="G47" s="37"/>
      <c r="H47" s="37"/>
      <c r="I47" s="37"/>
      <c r="J47" s="37"/>
      <c r="K47" s="25"/>
      <c r="L47" s="4"/>
    </row>
    <row r="48" spans="1:12" hidden="1">
      <c r="A48" s="43"/>
      <c r="B48" s="43"/>
      <c r="C48" s="43"/>
      <c r="D48" s="43"/>
      <c r="E48" s="12"/>
      <c r="F48" s="12"/>
      <c r="G48" s="12"/>
      <c r="H48" s="12"/>
      <c r="I48" s="12"/>
      <c r="J48" s="12"/>
      <c r="K48" s="25"/>
      <c r="L48" s="4"/>
    </row>
    <row r="49" spans="1:12" ht="15" hidden="1" customHeight="1">
      <c r="A49" s="41" t="s">
        <v>14</v>
      </c>
      <c r="B49" s="55" t="s">
        <v>111</v>
      </c>
      <c r="C49" s="49"/>
      <c r="D49" s="11" t="s">
        <v>17</v>
      </c>
      <c r="E49" s="12"/>
      <c r="F49" s="24"/>
      <c r="G49" s="12"/>
      <c r="H49" s="12"/>
      <c r="I49" s="12"/>
      <c r="J49" s="12"/>
      <c r="K49" s="38"/>
      <c r="L49" s="38"/>
    </row>
    <row r="50" spans="1:12" ht="33.75" hidden="1" customHeight="1">
      <c r="A50" s="42"/>
      <c r="B50" s="55"/>
      <c r="C50" s="49"/>
      <c r="D50" s="11" t="s">
        <v>24</v>
      </c>
      <c r="E50" s="12"/>
      <c r="F50" s="24"/>
      <c r="G50" s="12"/>
      <c r="H50" s="12"/>
      <c r="I50" s="12"/>
      <c r="J50" s="12"/>
      <c r="K50" s="39"/>
      <c r="L50" s="39"/>
    </row>
    <row r="51" spans="1:12" ht="33.75" hidden="1" customHeight="1">
      <c r="A51" s="42"/>
      <c r="B51" s="55"/>
      <c r="C51" s="49"/>
      <c r="D51" s="11" t="s">
        <v>28</v>
      </c>
      <c r="E51" s="12"/>
      <c r="F51" s="24"/>
      <c r="G51" s="12"/>
      <c r="H51" s="12"/>
      <c r="I51" s="12"/>
      <c r="J51" s="12"/>
      <c r="K51" s="39"/>
      <c r="L51" s="39"/>
    </row>
    <row r="52" spans="1:12" ht="22.5" hidden="1" customHeight="1">
      <c r="A52" s="42"/>
      <c r="B52" s="55"/>
      <c r="C52" s="49"/>
      <c r="D52" s="11" t="s">
        <v>2</v>
      </c>
      <c r="E52" s="12"/>
      <c r="F52" s="24"/>
      <c r="G52" s="12"/>
      <c r="H52" s="12"/>
      <c r="I52" s="12"/>
      <c r="J52" s="12"/>
      <c r="K52" s="39"/>
      <c r="L52" s="39"/>
    </row>
    <row r="53" spans="1:12" ht="33.75" hidden="1" customHeight="1">
      <c r="A53" s="42"/>
      <c r="B53" s="55"/>
      <c r="C53" s="49"/>
      <c r="D53" s="11" t="s">
        <v>1</v>
      </c>
      <c r="E53" s="12"/>
      <c r="F53" s="24"/>
      <c r="G53" s="12"/>
      <c r="H53" s="12"/>
      <c r="I53" s="12"/>
      <c r="J53" s="12"/>
      <c r="K53" s="40"/>
      <c r="L53" s="40"/>
    </row>
    <row r="54" spans="1:12" ht="15" hidden="1" customHeight="1">
      <c r="A54" s="42"/>
      <c r="B54" s="41" t="s">
        <v>83</v>
      </c>
      <c r="C54" s="41"/>
      <c r="D54" s="41"/>
      <c r="E54" s="36" t="s">
        <v>79</v>
      </c>
      <c r="F54" s="36" t="s">
        <v>80</v>
      </c>
      <c r="G54" s="36" t="s">
        <v>4</v>
      </c>
      <c r="H54" s="36" t="s">
        <v>3</v>
      </c>
      <c r="I54" s="36" t="s">
        <v>81</v>
      </c>
      <c r="J54" s="36" t="s">
        <v>82</v>
      </c>
      <c r="K54" s="25"/>
      <c r="L54" s="11"/>
    </row>
    <row r="55" spans="1:12" hidden="1">
      <c r="A55" s="42"/>
      <c r="B55" s="42"/>
      <c r="C55" s="42"/>
      <c r="D55" s="42"/>
      <c r="E55" s="37"/>
      <c r="F55" s="37"/>
      <c r="G55" s="37"/>
      <c r="H55" s="37"/>
      <c r="I55" s="37"/>
      <c r="J55" s="37"/>
      <c r="K55" s="25"/>
      <c r="L55" s="11"/>
    </row>
    <row r="56" spans="1:12" hidden="1">
      <c r="A56" s="43"/>
      <c r="B56" s="43"/>
      <c r="C56" s="43"/>
      <c r="D56" s="43"/>
      <c r="E56" s="12" t="e">
        <f>F56+G56+H56+I56+J56</f>
        <v>#REF!</v>
      </c>
      <c r="F56" s="12" t="e">
        <f>#REF!+#REF!+#REF!+#REF!</f>
        <v>#REF!</v>
      </c>
      <c r="G56" s="12"/>
      <c r="H56" s="12"/>
      <c r="I56" s="12"/>
      <c r="J56" s="12"/>
      <c r="K56" s="25"/>
      <c r="L56" s="11"/>
    </row>
    <row r="57" spans="1:12">
      <c r="A57" s="41" t="s">
        <v>70</v>
      </c>
      <c r="B57" s="55" t="s">
        <v>129</v>
      </c>
      <c r="C57" s="49" t="s">
        <v>137</v>
      </c>
      <c r="D57" s="4" t="s">
        <v>17</v>
      </c>
      <c r="E57" s="12">
        <f t="shared" ref="E57:E66" si="5">SUM(F57:J57)</f>
        <v>373249.85</v>
      </c>
      <c r="F57" s="26">
        <f>SUM(F58:F61)</f>
        <v>74649.97</v>
      </c>
      <c r="G57" s="12">
        <f>SUM(G58:G61)</f>
        <v>74649.97</v>
      </c>
      <c r="H57" s="12">
        <f t="shared" ref="H57:J57" si="6">SUM(H58:H61)</f>
        <v>74649.97</v>
      </c>
      <c r="I57" s="12">
        <f t="shared" si="6"/>
        <v>74649.97</v>
      </c>
      <c r="J57" s="12">
        <f t="shared" si="6"/>
        <v>74649.97</v>
      </c>
      <c r="K57" s="46" t="s">
        <v>131</v>
      </c>
      <c r="L57" s="46" t="s">
        <v>160</v>
      </c>
    </row>
    <row r="58" spans="1:12" ht="33.75">
      <c r="A58" s="42"/>
      <c r="B58" s="55"/>
      <c r="C58" s="49"/>
      <c r="D58" s="4" t="s">
        <v>24</v>
      </c>
      <c r="E58" s="12">
        <f t="shared" si="5"/>
        <v>0</v>
      </c>
      <c r="F58" s="26">
        <f>F63</f>
        <v>0</v>
      </c>
      <c r="G58" s="12">
        <f>G63</f>
        <v>0</v>
      </c>
      <c r="H58" s="12">
        <f t="shared" ref="H58:J58" si="7">H63</f>
        <v>0</v>
      </c>
      <c r="I58" s="12">
        <f t="shared" si="7"/>
        <v>0</v>
      </c>
      <c r="J58" s="12">
        <f t="shared" si="7"/>
        <v>0</v>
      </c>
      <c r="K58" s="47"/>
      <c r="L58" s="47"/>
    </row>
    <row r="59" spans="1:12" ht="33.75">
      <c r="A59" s="42"/>
      <c r="B59" s="55"/>
      <c r="C59" s="49"/>
      <c r="D59" s="4" t="s">
        <v>28</v>
      </c>
      <c r="E59" s="12">
        <f t="shared" si="5"/>
        <v>373249.85</v>
      </c>
      <c r="F59" s="26">
        <f t="shared" ref="F59:F61" si="8">F64</f>
        <v>74649.97</v>
      </c>
      <c r="G59" s="12">
        <f t="shared" ref="G59:J61" si="9">G64</f>
        <v>74649.97</v>
      </c>
      <c r="H59" s="12">
        <f t="shared" si="9"/>
        <v>74649.97</v>
      </c>
      <c r="I59" s="12">
        <f t="shared" si="9"/>
        <v>74649.97</v>
      </c>
      <c r="J59" s="12">
        <f t="shared" si="9"/>
        <v>74649.97</v>
      </c>
      <c r="K59" s="47"/>
      <c r="L59" s="47"/>
    </row>
    <row r="60" spans="1:12" ht="22.5">
      <c r="A60" s="42"/>
      <c r="B60" s="55"/>
      <c r="C60" s="49"/>
      <c r="D60" s="4" t="s">
        <v>2</v>
      </c>
      <c r="E60" s="12">
        <f t="shared" si="5"/>
        <v>0</v>
      </c>
      <c r="F60" s="26">
        <f t="shared" si="8"/>
        <v>0</v>
      </c>
      <c r="G60" s="12">
        <f t="shared" si="9"/>
        <v>0</v>
      </c>
      <c r="H60" s="12">
        <f t="shared" si="9"/>
        <v>0</v>
      </c>
      <c r="I60" s="12">
        <f t="shared" si="9"/>
        <v>0</v>
      </c>
      <c r="J60" s="12">
        <f t="shared" si="9"/>
        <v>0</v>
      </c>
      <c r="K60" s="47"/>
      <c r="L60" s="47"/>
    </row>
    <row r="61" spans="1:12" ht="33.75">
      <c r="A61" s="42"/>
      <c r="B61" s="55"/>
      <c r="C61" s="49"/>
      <c r="D61" s="4" t="s">
        <v>1</v>
      </c>
      <c r="E61" s="12">
        <f t="shared" si="5"/>
        <v>0</v>
      </c>
      <c r="F61" s="26">
        <f t="shared" si="8"/>
        <v>0</v>
      </c>
      <c r="G61" s="12">
        <f t="shared" si="9"/>
        <v>0</v>
      </c>
      <c r="H61" s="12">
        <f t="shared" si="9"/>
        <v>0</v>
      </c>
      <c r="I61" s="12">
        <f t="shared" si="9"/>
        <v>0</v>
      </c>
      <c r="J61" s="12">
        <f t="shared" si="9"/>
        <v>0</v>
      </c>
      <c r="K61" s="48"/>
      <c r="L61" s="48"/>
    </row>
    <row r="62" spans="1:12">
      <c r="A62" s="41" t="s">
        <v>29</v>
      </c>
      <c r="B62" s="55" t="s">
        <v>127</v>
      </c>
      <c r="C62" s="49" t="s">
        <v>137</v>
      </c>
      <c r="D62" s="4" t="s">
        <v>17</v>
      </c>
      <c r="E62" s="12">
        <f t="shared" si="5"/>
        <v>373249.85</v>
      </c>
      <c r="F62" s="24">
        <f>SUM(F63:F66)</f>
        <v>74649.97</v>
      </c>
      <c r="G62" s="12">
        <f>SUM(G63:G66)</f>
        <v>74649.97</v>
      </c>
      <c r="H62" s="12">
        <f t="shared" ref="H62:J62" si="10">SUM(H63:H66)</f>
        <v>74649.97</v>
      </c>
      <c r="I62" s="12">
        <f t="shared" si="10"/>
        <v>74649.97</v>
      </c>
      <c r="J62" s="12">
        <f t="shared" si="10"/>
        <v>74649.97</v>
      </c>
      <c r="K62" s="46" t="s">
        <v>131</v>
      </c>
      <c r="L62" s="46"/>
    </row>
    <row r="63" spans="1:12" ht="33.75">
      <c r="A63" s="42"/>
      <c r="B63" s="55"/>
      <c r="C63" s="49"/>
      <c r="D63" s="4" t="s">
        <v>24</v>
      </c>
      <c r="E63" s="12">
        <f t="shared" si="5"/>
        <v>0</v>
      </c>
      <c r="F63" s="24">
        <v>0</v>
      </c>
      <c r="G63" s="12">
        <v>0</v>
      </c>
      <c r="H63" s="12">
        <v>0</v>
      </c>
      <c r="I63" s="12">
        <v>0</v>
      </c>
      <c r="J63" s="12">
        <v>0</v>
      </c>
      <c r="K63" s="47"/>
      <c r="L63" s="47"/>
    </row>
    <row r="64" spans="1:12" ht="33.75">
      <c r="A64" s="42"/>
      <c r="B64" s="55"/>
      <c r="C64" s="49"/>
      <c r="D64" s="4" t="s">
        <v>28</v>
      </c>
      <c r="E64" s="12">
        <f t="shared" si="5"/>
        <v>373249.85</v>
      </c>
      <c r="F64" s="24">
        <v>74649.97</v>
      </c>
      <c r="G64" s="12">
        <v>74649.97</v>
      </c>
      <c r="H64" s="12">
        <v>74649.97</v>
      </c>
      <c r="I64" s="12">
        <v>74649.97</v>
      </c>
      <c r="J64" s="12">
        <v>74649.97</v>
      </c>
      <c r="K64" s="47"/>
      <c r="L64" s="47"/>
    </row>
    <row r="65" spans="1:12" ht="22.5">
      <c r="A65" s="42"/>
      <c r="B65" s="55"/>
      <c r="C65" s="49"/>
      <c r="D65" s="4" t="s">
        <v>2</v>
      </c>
      <c r="E65" s="12">
        <f t="shared" si="5"/>
        <v>0</v>
      </c>
      <c r="F65" s="24">
        <v>0</v>
      </c>
      <c r="G65" s="12">
        <v>0</v>
      </c>
      <c r="H65" s="12">
        <v>0</v>
      </c>
      <c r="I65" s="12">
        <v>0</v>
      </c>
      <c r="J65" s="12">
        <v>0</v>
      </c>
      <c r="K65" s="47"/>
      <c r="L65" s="47"/>
    </row>
    <row r="66" spans="1:12" ht="33.75">
      <c r="A66" s="42"/>
      <c r="B66" s="55"/>
      <c r="C66" s="49"/>
      <c r="D66" s="4" t="s">
        <v>1</v>
      </c>
      <c r="E66" s="12">
        <f t="shared" si="5"/>
        <v>0</v>
      </c>
      <c r="F66" s="24">
        <v>0</v>
      </c>
      <c r="G66" s="12">
        <v>0</v>
      </c>
      <c r="H66" s="12">
        <v>0</v>
      </c>
      <c r="I66" s="12">
        <v>0</v>
      </c>
      <c r="J66" s="12">
        <v>0</v>
      </c>
      <c r="K66" s="48"/>
      <c r="L66" s="48"/>
    </row>
    <row r="67" spans="1:12" ht="15" hidden="1" customHeight="1">
      <c r="A67" s="41"/>
      <c r="B67" s="55" t="s">
        <v>128</v>
      </c>
      <c r="C67" s="45"/>
      <c r="D67" s="4" t="s">
        <v>17</v>
      </c>
      <c r="E67" s="5"/>
      <c r="F67" s="23"/>
      <c r="G67" s="5"/>
      <c r="H67" s="5"/>
      <c r="I67" s="5"/>
      <c r="J67" s="5"/>
      <c r="K67" s="45"/>
      <c r="L67" s="45"/>
    </row>
    <row r="68" spans="1:12" ht="33.75" hidden="1" customHeight="1">
      <c r="A68" s="42"/>
      <c r="B68" s="55"/>
      <c r="C68" s="45"/>
      <c r="D68" s="4" t="s">
        <v>24</v>
      </c>
      <c r="E68" s="5"/>
      <c r="F68" s="23"/>
      <c r="G68" s="5"/>
      <c r="H68" s="5"/>
      <c r="I68" s="5"/>
      <c r="J68" s="5"/>
      <c r="K68" s="45"/>
      <c r="L68" s="45"/>
    </row>
    <row r="69" spans="1:12" ht="33.75" hidden="1" customHeight="1">
      <c r="A69" s="42"/>
      <c r="B69" s="55"/>
      <c r="C69" s="45"/>
      <c r="D69" s="4" t="s">
        <v>28</v>
      </c>
      <c r="E69" s="5"/>
      <c r="F69" s="23"/>
      <c r="G69" s="5"/>
      <c r="H69" s="5"/>
      <c r="I69" s="5"/>
      <c r="J69" s="5"/>
      <c r="K69" s="45"/>
      <c r="L69" s="45"/>
    </row>
    <row r="70" spans="1:12" ht="22.5" hidden="1" customHeight="1">
      <c r="A70" s="42"/>
      <c r="B70" s="55"/>
      <c r="C70" s="45"/>
      <c r="D70" s="4" t="s">
        <v>2</v>
      </c>
      <c r="E70" s="5"/>
      <c r="F70" s="23"/>
      <c r="G70" s="5"/>
      <c r="H70" s="5"/>
      <c r="I70" s="5"/>
      <c r="J70" s="5"/>
      <c r="K70" s="45"/>
      <c r="L70" s="45"/>
    </row>
    <row r="71" spans="1:12" ht="33.75" hidden="1" customHeight="1">
      <c r="A71" s="42"/>
      <c r="B71" s="55"/>
      <c r="C71" s="45"/>
      <c r="D71" s="4" t="s">
        <v>1</v>
      </c>
      <c r="E71" s="5"/>
      <c r="F71" s="23"/>
      <c r="G71" s="5"/>
      <c r="H71" s="5"/>
      <c r="I71" s="5"/>
      <c r="J71" s="5"/>
      <c r="K71" s="45"/>
      <c r="L71" s="45"/>
    </row>
    <row r="72" spans="1:12" ht="15" hidden="1" customHeight="1">
      <c r="A72" s="42"/>
      <c r="B72" s="41" t="s">
        <v>83</v>
      </c>
      <c r="C72" s="41"/>
      <c r="D72" s="41"/>
      <c r="E72" s="36" t="s">
        <v>79</v>
      </c>
      <c r="F72" s="36" t="s">
        <v>80</v>
      </c>
      <c r="G72" s="36" t="s">
        <v>4</v>
      </c>
      <c r="H72" s="36" t="s">
        <v>3</v>
      </c>
      <c r="I72" s="36" t="s">
        <v>81</v>
      </c>
      <c r="J72" s="36" t="s">
        <v>82</v>
      </c>
      <c r="K72" s="25"/>
      <c r="L72" s="4"/>
    </row>
    <row r="73" spans="1:12" hidden="1">
      <c r="A73" s="42"/>
      <c r="B73" s="42"/>
      <c r="C73" s="42"/>
      <c r="D73" s="42"/>
      <c r="E73" s="37"/>
      <c r="F73" s="37"/>
      <c r="G73" s="37"/>
      <c r="H73" s="37"/>
      <c r="I73" s="37"/>
      <c r="J73" s="37"/>
      <c r="K73" s="25"/>
      <c r="L73" s="4"/>
    </row>
    <row r="74" spans="1:12" hidden="1">
      <c r="A74" s="43"/>
      <c r="B74" s="43"/>
      <c r="C74" s="43"/>
      <c r="D74" s="43"/>
      <c r="E74" s="5"/>
      <c r="F74" s="5"/>
      <c r="G74" s="5"/>
      <c r="H74" s="5"/>
      <c r="I74" s="5"/>
      <c r="J74" s="5"/>
      <c r="K74" s="25"/>
      <c r="L74" s="4"/>
    </row>
    <row r="75" spans="1:12" ht="15" hidden="1" customHeight="1">
      <c r="A75" s="41" t="s">
        <v>33</v>
      </c>
      <c r="B75" s="55" t="s">
        <v>96</v>
      </c>
      <c r="C75" s="45"/>
      <c r="D75" s="4" t="s">
        <v>17</v>
      </c>
      <c r="E75" s="5"/>
      <c r="F75" s="23"/>
      <c r="G75" s="5"/>
      <c r="H75" s="5"/>
      <c r="I75" s="5"/>
      <c r="J75" s="5"/>
      <c r="K75" s="45"/>
      <c r="L75" s="45"/>
    </row>
    <row r="76" spans="1:12" ht="33.75" hidden="1" customHeight="1">
      <c r="A76" s="42"/>
      <c r="B76" s="55"/>
      <c r="C76" s="45"/>
      <c r="D76" s="4" t="s">
        <v>24</v>
      </c>
      <c r="E76" s="5"/>
      <c r="F76" s="23"/>
      <c r="G76" s="5"/>
      <c r="H76" s="5"/>
      <c r="I76" s="5"/>
      <c r="J76" s="5"/>
      <c r="K76" s="45"/>
      <c r="L76" s="45"/>
    </row>
    <row r="77" spans="1:12" ht="33.75" hidden="1" customHeight="1">
      <c r="A77" s="42"/>
      <c r="B77" s="55"/>
      <c r="C77" s="45"/>
      <c r="D77" s="4" t="s">
        <v>28</v>
      </c>
      <c r="E77" s="5"/>
      <c r="F77" s="23"/>
      <c r="G77" s="5"/>
      <c r="H77" s="5"/>
      <c r="I77" s="5"/>
      <c r="J77" s="5"/>
      <c r="K77" s="45"/>
      <c r="L77" s="45"/>
    </row>
    <row r="78" spans="1:12" ht="22.5" hidden="1" customHeight="1">
      <c r="A78" s="42"/>
      <c r="B78" s="55"/>
      <c r="C78" s="45"/>
      <c r="D78" s="4" t="s">
        <v>2</v>
      </c>
      <c r="E78" s="5"/>
      <c r="F78" s="23"/>
      <c r="G78" s="5"/>
      <c r="H78" s="5"/>
      <c r="I78" s="5"/>
      <c r="J78" s="5"/>
      <c r="K78" s="45"/>
      <c r="L78" s="45"/>
    </row>
    <row r="79" spans="1:12" ht="33.75" hidden="1" customHeight="1">
      <c r="A79" s="42"/>
      <c r="B79" s="55"/>
      <c r="C79" s="45"/>
      <c r="D79" s="4" t="s">
        <v>1</v>
      </c>
      <c r="E79" s="5"/>
      <c r="F79" s="23"/>
      <c r="G79" s="5"/>
      <c r="H79" s="5"/>
      <c r="I79" s="5"/>
      <c r="J79" s="5"/>
      <c r="K79" s="45"/>
      <c r="L79" s="45"/>
    </row>
    <row r="80" spans="1:12" ht="15" hidden="1" customHeight="1">
      <c r="A80" s="41" t="s">
        <v>29</v>
      </c>
      <c r="B80" s="55" t="s">
        <v>90</v>
      </c>
      <c r="C80" s="45"/>
      <c r="D80" s="4" t="s">
        <v>17</v>
      </c>
      <c r="E80" s="5"/>
      <c r="F80" s="23"/>
      <c r="G80" s="5"/>
      <c r="H80" s="5"/>
      <c r="I80" s="5"/>
      <c r="J80" s="5"/>
      <c r="K80" s="45"/>
      <c r="L80" s="45"/>
    </row>
    <row r="81" spans="1:12" ht="33.75" hidden="1" customHeight="1">
      <c r="A81" s="42"/>
      <c r="B81" s="55"/>
      <c r="C81" s="45"/>
      <c r="D81" s="4" t="s">
        <v>24</v>
      </c>
      <c r="E81" s="5"/>
      <c r="F81" s="23"/>
      <c r="G81" s="5"/>
      <c r="H81" s="5"/>
      <c r="I81" s="5"/>
      <c r="J81" s="5"/>
      <c r="K81" s="45"/>
      <c r="L81" s="45"/>
    </row>
    <row r="82" spans="1:12" ht="33.75" hidden="1" customHeight="1">
      <c r="A82" s="42"/>
      <c r="B82" s="55"/>
      <c r="C82" s="45"/>
      <c r="D82" s="4" t="s">
        <v>28</v>
      </c>
      <c r="E82" s="5"/>
      <c r="F82" s="23"/>
      <c r="G82" s="5"/>
      <c r="H82" s="5"/>
      <c r="I82" s="5"/>
      <c r="J82" s="5"/>
      <c r="K82" s="45"/>
      <c r="L82" s="45"/>
    </row>
    <row r="83" spans="1:12" ht="22.5" hidden="1" customHeight="1">
      <c r="A83" s="42"/>
      <c r="B83" s="55"/>
      <c r="C83" s="45"/>
      <c r="D83" s="4" t="s">
        <v>2</v>
      </c>
      <c r="E83" s="5"/>
      <c r="F83" s="23"/>
      <c r="G83" s="5"/>
      <c r="H83" s="5"/>
      <c r="I83" s="5"/>
      <c r="J83" s="5"/>
      <c r="K83" s="45"/>
      <c r="L83" s="45"/>
    </row>
    <row r="84" spans="1:12" ht="33.75" hidden="1" customHeight="1">
      <c r="A84" s="42"/>
      <c r="B84" s="55"/>
      <c r="C84" s="45"/>
      <c r="D84" s="4" t="s">
        <v>1</v>
      </c>
      <c r="E84" s="5"/>
      <c r="F84" s="23"/>
      <c r="G84" s="5"/>
      <c r="H84" s="5"/>
      <c r="I84" s="5"/>
      <c r="J84" s="5"/>
      <c r="K84" s="45"/>
      <c r="L84" s="45"/>
    </row>
    <row r="85" spans="1:12" ht="15" hidden="1" customHeight="1">
      <c r="A85" s="42"/>
      <c r="B85" s="41" t="s">
        <v>83</v>
      </c>
      <c r="C85" s="41"/>
      <c r="D85" s="41"/>
      <c r="E85" s="36" t="s">
        <v>79</v>
      </c>
      <c r="F85" s="36" t="s">
        <v>80</v>
      </c>
      <c r="G85" s="36" t="s">
        <v>4</v>
      </c>
      <c r="H85" s="36" t="s">
        <v>3</v>
      </c>
      <c r="I85" s="36" t="s">
        <v>81</v>
      </c>
      <c r="J85" s="36" t="s">
        <v>82</v>
      </c>
      <c r="K85" s="25"/>
      <c r="L85" s="4"/>
    </row>
    <row r="86" spans="1:12" hidden="1">
      <c r="A86" s="42"/>
      <c r="B86" s="42"/>
      <c r="C86" s="42"/>
      <c r="D86" s="42"/>
      <c r="E86" s="37"/>
      <c r="F86" s="37"/>
      <c r="G86" s="37"/>
      <c r="H86" s="37"/>
      <c r="I86" s="37"/>
      <c r="J86" s="37"/>
      <c r="K86" s="25"/>
      <c r="L86" s="4"/>
    </row>
    <row r="87" spans="1:12" hidden="1">
      <c r="A87" s="43"/>
      <c r="B87" s="43"/>
      <c r="C87" s="43"/>
      <c r="D87" s="43"/>
      <c r="E87" s="5"/>
      <c r="F87" s="5"/>
      <c r="G87" s="5"/>
      <c r="H87" s="5"/>
      <c r="I87" s="5"/>
      <c r="J87" s="5"/>
      <c r="K87" s="25"/>
      <c r="L87" s="4"/>
    </row>
    <row r="88" spans="1:12" ht="15" hidden="1" customHeight="1">
      <c r="A88" s="41" t="s">
        <v>91</v>
      </c>
      <c r="B88" s="38" t="s">
        <v>97</v>
      </c>
      <c r="C88" s="49"/>
      <c r="D88" s="4" t="s">
        <v>17</v>
      </c>
      <c r="E88" s="5"/>
      <c r="F88" s="23"/>
      <c r="G88" s="5"/>
      <c r="H88" s="5"/>
      <c r="I88" s="5"/>
      <c r="J88" s="5"/>
      <c r="K88" s="55"/>
      <c r="L88" s="55"/>
    </row>
    <row r="89" spans="1:12" ht="33.75" hidden="1" customHeight="1">
      <c r="A89" s="42"/>
      <c r="B89" s="39"/>
      <c r="C89" s="49"/>
      <c r="D89" s="4" t="s">
        <v>24</v>
      </c>
      <c r="E89" s="5"/>
      <c r="F89" s="23"/>
      <c r="G89" s="5"/>
      <c r="H89" s="5"/>
      <c r="I89" s="5"/>
      <c r="J89" s="5"/>
      <c r="K89" s="55"/>
      <c r="L89" s="55"/>
    </row>
    <row r="90" spans="1:12" ht="33.75" hidden="1" customHeight="1">
      <c r="A90" s="42"/>
      <c r="B90" s="39"/>
      <c r="C90" s="49"/>
      <c r="D90" s="4" t="s">
        <v>28</v>
      </c>
      <c r="E90" s="5"/>
      <c r="F90" s="23"/>
      <c r="G90" s="5"/>
      <c r="H90" s="5"/>
      <c r="I90" s="5"/>
      <c r="J90" s="5"/>
      <c r="K90" s="55"/>
      <c r="L90" s="55"/>
    </row>
    <row r="91" spans="1:12" ht="22.5" hidden="1" customHeight="1">
      <c r="A91" s="42"/>
      <c r="B91" s="39"/>
      <c r="C91" s="49"/>
      <c r="D91" s="4" t="s">
        <v>2</v>
      </c>
      <c r="E91" s="5"/>
      <c r="F91" s="23"/>
      <c r="G91" s="5"/>
      <c r="H91" s="5"/>
      <c r="I91" s="5"/>
      <c r="J91" s="5"/>
      <c r="K91" s="55"/>
      <c r="L91" s="55"/>
    </row>
    <row r="92" spans="1:12" ht="33.75" hidden="1" customHeight="1">
      <c r="A92" s="42"/>
      <c r="B92" s="40"/>
      <c r="C92" s="49"/>
      <c r="D92" s="4" t="s">
        <v>1</v>
      </c>
      <c r="E92" s="5"/>
      <c r="F92" s="23"/>
      <c r="G92" s="5"/>
      <c r="H92" s="5"/>
      <c r="I92" s="5"/>
      <c r="J92" s="5"/>
      <c r="K92" s="55"/>
      <c r="L92" s="55"/>
    </row>
    <row r="93" spans="1:12" ht="15" hidden="1" customHeight="1">
      <c r="A93" s="41" t="s">
        <v>55</v>
      </c>
      <c r="B93" s="38" t="s">
        <v>39</v>
      </c>
      <c r="C93" s="49"/>
      <c r="D93" s="1" t="s">
        <v>17</v>
      </c>
      <c r="E93" s="5"/>
      <c r="F93" s="23"/>
      <c r="G93" s="5"/>
      <c r="H93" s="5"/>
      <c r="I93" s="5"/>
      <c r="J93" s="5"/>
      <c r="K93" s="55"/>
      <c r="L93" s="55"/>
    </row>
    <row r="94" spans="1:12" ht="33.75" hidden="1" customHeight="1">
      <c r="A94" s="42"/>
      <c r="B94" s="39"/>
      <c r="C94" s="49"/>
      <c r="D94" s="4" t="s">
        <v>24</v>
      </c>
      <c r="E94" s="5"/>
      <c r="F94" s="23"/>
      <c r="G94" s="5"/>
      <c r="H94" s="5"/>
      <c r="I94" s="5"/>
      <c r="J94" s="5"/>
      <c r="K94" s="55"/>
      <c r="L94" s="55"/>
    </row>
    <row r="95" spans="1:12" ht="33.75" hidden="1" customHeight="1">
      <c r="A95" s="42"/>
      <c r="B95" s="39"/>
      <c r="C95" s="49"/>
      <c r="D95" s="4" t="s">
        <v>28</v>
      </c>
      <c r="E95" s="5"/>
      <c r="F95" s="23"/>
      <c r="G95" s="5"/>
      <c r="H95" s="5"/>
      <c r="I95" s="5"/>
      <c r="J95" s="5"/>
      <c r="K95" s="55"/>
      <c r="L95" s="55"/>
    </row>
    <row r="96" spans="1:12" ht="22.5" hidden="1" customHeight="1">
      <c r="A96" s="42"/>
      <c r="B96" s="39"/>
      <c r="C96" s="49"/>
      <c r="D96" s="4" t="s">
        <v>2</v>
      </c>
      <c r="E96" s="5"/>
      <c r="F96" s="23"/>
      <c r="G96" s="5"/>
      <c r="H96" s="5"/>
      <c r="I96" s="5"/>
      <c r="J96" s="5"/>
      <c r="K96" s="55"/>
      <c r="L96" s="55"/>
    </row>
    <row r="97" spans="1:12" ht="33.75" hidden="1" customHeight="1">
      <c r="A97" s="42"/>
      <c r="B97" s="40"/>
      <c r="C97" s="49"/>
      <c r="D97" s="4" t="s">
        <v>1</v>
      </c>
      <c r="E97" s="5"/>
      <c r="F97" s="23"/>
      <c r="G97" s="5"/>
      <c r="H97" s="5"/>
      <c r="I97" s="5"/>
      <c r="J97" s="5"/>
      <c r="K97" s="55"/>
      <c r="L97" s="55"/>
    </row>
    <row r="98" spans="1:12" ht="15" hidden="1" customHeight="1">
      <c r="A98" s="42"/>
      <c r="B98" s="41" t="s">
        <v>83</v>
      </c>
      <c r="C98" s="41"/>
      <c r="D98" s="41"/>
      <c r="E98" s="36" t="s">
        <v>79</v>
      </c>
      <c r="F98" s="36" t="s">
        <v>80</v>
      </c>
      <c r="G98" s="36" t="s">
        <v>4</v>
      </c>
      <c r="H98" s="36" t="s">
        <v>3</v>
      </c>
      <c r="I98" s="36" t="s">
        <v>81</v>
      </c>
      <c r="J98" s="36" t="s">
        <v>82</v>
      </c>
      <c r="K98" s="25"/>
      <c r="L98" s="4"/>
    </row>
    <row r="99" spans="1:12" hidden="1">
      <c r="A99" s="42"/>
      <c r="B99" s="42"/>
      <c r="C99" s="42"/>
      <c r="D99" s="42"/>
      <c r="E99" s="37"/>
      <c r="F99" s="37"/>
      <c r="G99" s="37"/>
      <c r="H99" s="37"/>
      <c r="I99" s="37"/>
      <c r="J99" s="37"/>
      <c r="K99" s="25"/>
      <c r="L99" s="4"/>
    </row>
    <row r="100" spans="1:12" hidden="1">
      <c r="A100" s="43"/>
      <c r="B100" s="43"/>
      <c r="C100" s="43"/>
      <c r="D100" s="43"/>
      <c r="E100" s="5"/>
      <c r="F100" s="5"/>
      <c r="G100" s="5"/>
      <c r="H100" s="5"/>
      <c r="I100" s="5"/>
      <c r="J100" s="5"/>
      <c r="K100" s="25"/>
      <c r="L100" s="4"/>
    </row>
    <row r="101" spans="1:12" ht="15" hidden="1" customHeight="1">
      <c r="A101" s="41" t="s">
        <v>56</v>
      </c>
      <c r="B101" s="38" t="s">
        <v>118</v>
      </c>
      <c r="C101" s="49"/>
      <c r="D101" s="1" t="s">
        <v>17</v>
      </c>
      <c r="E101" s="5"/>
      <c r="F101" s="23"/>
      <c r="G101" s="5"/>
      <c r="H101" s="5"/>
      <c r="I101" s="5"/>
      <c r="J101" s="5"/>
      <c r="K101" s="55"/>
      <c r="L101" s="55"/>
    </row>
    <row r="102" spans="1:12" ht="33.75" hidden="1" customHeight="1">
      <c r="A102" s="42"/>
      <c r="B102" s="39"/>
      <c r="C102" s="49"/>
      <c r="D102" s="4" t="s">
        <v>24</v>
      </c>
      <c r="E102" s="5"/>
      <c r="F102" s="23"/>
      <c r="G102" s="5"/>
      <c r="H102" s="5"/>
      <c r="I102" s="5"/>
      <c r="J102" s="5"/>
      <c r="K102" s="55"/>
      <c r="L102" s="55"/>
    </row>
    <row r="103" spans="1:12" ht="33.75" hidden="1" customHeight="1">
      <c r="A103" s="42"/>
      <c r="B103" s="39"/>
      <c r="C103" s="49"/>
      <c r="D103" s="4" t="s">
        <v>28</v>
      </c>
      <c r="E103" s="5"/>
      <c r="F103" s="23"/>
      <c r="G103" s="5"/>
      <c r="H103" s="5"/>
      <c r="I103" s="5"/>
      <c r="J103" s="5"/>
      <c r="K103" s="55"/>
      <c r="L103" s="55"/>
    </row>
    <row r="104" spans="1:12" ht="22.5" hidden="1" customHeight="1">
      <c r="A104" s="42"/>
      <c r="B104" s="39"/>
      <c r="C104" s="49"/>
      <c r="D104" s="4" t="s">
        <v>2</v>
      </c>
      <c r="E104" s="5"/>
      <c r="F104" s="23"/>
      <c r="G104" s="5"/>
      <c r="H104" s="5"/>
      <c r="I104" s="5"/>
      <c r="J104" s="5"/>
      <c r="K104" s="55"/>
      <c r="L104" s="55"/>
    </row>
    <row r="105" spans="1:12" ht="33.75" hidden="1" customHeight="1">
      <c r="A105" s="42"/>
      <c r="B105" s="40"/>
      <c r="C105" s="49"/>
      <c r="D105" s="4" t="s">
        <v>1</v>
      </c>
      <c r="E105" s="5"/>
      <c r="F105" s="23"/>
      <c r="G105" s="5"/>
      <c r="H105" s="5"/>
      <c r="I105" s="5"/>
      <c r="J105" s="5"/>
      <c r="K105" s="55"/>
      <c r="L105" s="55"/>
    </row>
    <row r="106" spans="1:12" ht="15" hidden="1" customHeight="1">
      <c r="A106" s="41" t="s">
        <v>57</v>
      </c>
      <c r="B106" s="38" t="s">
        <v>119</v>
      </c>
      <c r="C106" s="49"/>
      <c r="D106" s="1" t="s">
        <v>17</v>
      </c>
      <c r="E106" s="5"/>
      <c r="F106" s="23"/>
      <c r="G106" s="5"/>
      <c r="H106" s="5"/>
      <c r="I106" s="5"/>
      <c r="J106" s="5"/>
      <c r="K106" s="55"/>
      <c r="L106" s="55"/>
    </row>
    <row r="107" spans="1:12" ht="33.75" hidden="1" customHeight="1">
      <c r="A107" s="42"/>
      <c r="B107" s="39"/>
      <c r="C107" s="49"/>
      <c r="D107" s="4" t="s">
        <v>24</v>
      </c>
      <c r="E107" s="5"/>
      <c r="F107" s="23"/>
      <c r="G107" s="5"/>
      <c r="H107" s="5"/>
      <c r="I107" s="5"/>
      <c r="J107" s="5"/>
      <c r="K107" s="55"/>
      <c r="L107" s="55"/>
    </row>
    <row r="108" spans="1:12" ht="33.75" hidden="1" customHeight="1">
      <c r="A108" s="42"/>
      <c r="B108" s="39"/>
      <c r="C108" s="49"/>
      <c r="D108" s="4" t="s">
        <v>28</v>
      </c>
      <c r="E108" s="5"/>
      <c r="F108" s="23"/>
      <c r="G108" s="5"/>
      <c r="H108" s="5"/>
      <c r="I108" s="5"/>
      <c r="J108" s="5"/>
      <c r="K108" s="55"/>
      <c r="L108" s="55"/>
    </row>
    <row r="109" spans="1:12" ht="22.5" hidden="1" customHeight="1">
      <c r="A109" s="42"/>
      <c r="B109" s="39"/>
      <c r="C109" s="49"/>
      <c r="D109" s="4" t="s">
        <v>2</v>
      </c>
      <c r="E109" s="5"/>
      <c r="F109" s="23"/>
      <c r="G109" s="5"/>
      <c r="H109" s="5"/>
      <c r="I109" s="5"/>
      <c r="J109" s="5"/>
      <c r="K109" s="55"/>
      <c r="L109" s="55"/>
    </row>
    <row r="110" spans="1:12" ht="33.75" hidden="1" customHeight="1">
      <c r="A110" s="42"/>
      <c r="B110" s="40"/>
      <c r="C110" s="49"/>
      <c r="D110" s="4" t="s">
        <v>1</v>
      </c>
      <c r="E110" s="5"/>
      <c r="F110" s="23"/>
      <c r="G110" s="5"/>
      <c r="H110" s="5"/>
      <c r="I110" s="5"/>
      <c r="J110" s="5"/>
      <c r="K110" s="55"/>
      <c r="L110" s="55"/>
    </row>
    <row r="111" spans="1:12" ht="15" hidden="1" customHeight="1">
      <c r="A111" s="42"/>
      <c r="B111" s="41" t="s">
        <v>83</v>
      </c>
      <c r="C111" s="41"/>
      <c r="D111" s="41"/>
      <c r="E111" s="36" t="s">
        <v>79</v>
      </c>
      <c r="F111" s="36" t="s">
        <v>80</v>
      </c>
      <c r="G111" s="36" t="s">
        <v>4</v>
      </c>
      <c r="H111" s="36" t="s">
        <v>3</v>
      </c>
      <c r="I111" s="36" t="s">
        <v>81</v>
      </c>
      <c r="J111" s="36" t="s">
        <v>82</v>
      </c>
      <c r="K111" s="25"/>
      <c r="L111" s="4"/>
    </row>
    <row r="112" spans="1:12" hidden="1">
      <c r="A112" s="42"/>
      <c r="B112" s="42"/>
      <c r="C112" s="42"/>
      <c r="D112" s="42"/>
      <c r="E112" s="37"/>
      <c r="F112" s="37"/>
      <c r="G112" s="37"/>
      <c r="H112" s="37"/>
      <c r="I112" s="37"/>
      <c r="J112" s="37"/>
      <c r="K112" s="25"/>
      <c r="L112" s="4"/>
    </row>
    <row r="113" spans="1:12" ht="31.5" hidden="1" customHeight="1">
      <c r="A113" s="43"/>
      <c r="B113" s="43"/>
      <c r="C113" s="43"/>
      <c r="D113" s="43"/>
      <c r="E113" s="5"/>
      <c r="F113" s="5"/>
      <c r="G113" s="5"/>
      <c r="H113" s="5"/>
      <c r="I113" s="5"/>
      <c r="J113" s="5"/>
      <c r="K113" s="25"/>
      <c r="L113" s="4"/>
    </row>
    <row r="114" spans="1:12" ht="15" hidden="1" customHeight="1">
      <c r="A114" s="41" t="s">
        <v>58</v>
      </c>
      <c r="B114" s="38" t="s">
        <v>93</v>
      </c>
      <c r="C114" s="49"/>
      <c r="D114" s="1"/>
      <c r="E114" s="5"/>
      <c r="F114" s="23"/>
      <c r="G114" s="5"/>
      <c r="H114" s="5"/>
      <c r="I114" s="5"/>
      <c r="J114" s="5"/>
      <c r="K114" s="55"/>
      <c r="L114" s="55"/>
    </row>
    <row r="115" spans="1:12" ht="15" hidden="1" customHeight="1">
      <c r="A115" s="42"/>
      <c r="B115" s="39"/>
      <c r="C115" s="49"/>
      <c r="D115" s="4"/>
      <c r="E115" s="5"/>
      <c r="F115" s="23"/>
      <c r="G115" s="5"/>
      <c r="H115" s="5"/>
      <c r="I115" s="5"/>
      <c r="J115" s="5"/>
      <c r="K115" s="55"/>
      <c r="L115" s="55"/>
    </row>
    <row r="116" spans="1:12" ht="15" hidden="1" customHeight="1">
      <c r="A116" s="42"/>
      <c r="B116" s="39"/>
      <c r="C116" s="49"/>
      <c r="D116" s="4"/>
      <c r="E116" s="5"/>
      <c r="F116" s="23"/>
      <c r="G116" s="5"/>
      <c r="H116" s="5"/>
      <c r="I116" s="5"/>
      <c r="J116" s="5"/>
      <c r="K116" s="55"/>
      <c r="L116" s="55"/>
    </row>
    <row r="117" spans="1:12" ht="15" hidden="1" customHeight="1">
      <c r="A117" s="42"/>
      <c r="B117" s="39"/>
      <c r="C117" s="49"/>
      <c r="D117" s="4"/>
      <c r="E117" s="5"/>
      <c r="F117" s="23"/>
      <c r="G117" s="5"/>
      <c r="H117" s="5"/>
      <c r="I117" s="5"/>
      <c r="J117" s="5"/>
      <c r="K117" s="55"/>
      <c r="L117" s="55"/>
    </row>
    <row r="118" spans="1:12" ht="15" hidden="1" customHeight="1">
      <c r="A118" s="42"/>
      <c r="B118" s="40"/>
      <c r="C118" s="49"/>
      <c r="D118" s="4"/>
      <c r="E118" s="5"/>
      <c r="F118" s="23"/>
      <c r="G118" s="5"/>
      <c r="H118" s="5"/>
      <c r="I118" s="5"/>
      <c r="J118" s="5"/>
      <c r="K118" s="55"/>
      <c r="L118" s="55"/>
    </row>
    <row r="119" spans="1:12" ht="15" hidden="1" customHeight="1">
      <c r="A119" s="41" t="s">
        <v>59</v>
      </c>
      <c r="B119" s="38" t="s">
        <v>85</v>
      </c>
      <c r="C119" s="49"/>
      <c r="D119" s="1"/>
      <c r="E119" s="5"/>
      <c r="F119" s="23"/>
      <c r="G119" s="5"/>
      <c r="H119" s="5"/>
      <c r="I119" s="5"/>
      <c r="J119" s="5"/>
      <c r="K119" s="55"/>
      <c r="L119" s="55"/>
    </row>
    <row r="120" spans="1:12" ht="15" hidden="1" customHeight="1">
      <c r="A120" s="42"/>
      <c r="B120" s="39"/>
      <c r="C120" s="49"/>
      <c r="D120" s="4"/>
      <c r="E120" s="5"/>
      <c r="F120" s="23"/>
      <c r="G120" s="5"/>
      <c r="H120" s="5"/>
      <c r="I120" s="5"/>
      <c r="J120" s="5"/>
      <c r="K120" s="55"/>
      <c r="L120" s="55"/>
    </row>
    <row r="121" spans="1:12" ht="15" hidden="1" customHeight="1">
      <c r="A121" s="42"/>
      <c r="B121" s="39"/>
      <c r="C121" s="49"/>
      <c r="D121" s="4"/>
      <c r="E121" s="5"/>
      <c r="F121" s="23"/>
      <c r="G121" s="5"/>
      <c r="H121" s="5"/>
      <c r="I121" s="5"/>
      <c r="J121" s="5"/>
      <c r="K121" s="55"/>
      <c r="L121" s="55"/>
    </row>
    <row r="122" spans="1:12" ht="15" hidden="1" customHeight="1">
      <c r="A122" s="42"/>
      <c r="B122" s="39"/>
      <c r="C122" s="49"/>
      <c r="D122" s="4"/>
      <c r="E122" s="5"/>
      <c r="F122" s="23"/>
      <c r="G122" s="5"/>
      <c r="H122" s="5"/>
      <c r="I122" s="5"/>
      <c r="J122" s="5"/>
      <c r="K122" s="55"/>
      <c r="L122" s="55"/>
    </row>
    <row r="123" spans="1:12" ht="15" hidden="1" customHeight="1">
      <c r="A123" s="42"/>
      <c r="B123" s="40"/>
      <c r="C123" s="49"/>
      <c r="D123" s="4"/>
      <c r="E123" s="5"/>
      <c r="F123" s="23"/>
      <c r="G123" s="5"/>
      <c r="H123" s="5"/>
      <c r="I123" s="5"/>
      <c r="J123" s="5"/>
      <c r="K123" s="55"/>
      <c r="L123" s="55"/>
    </row>
    <row r="124" spans="1:12" ht="15" hidden="1" customHeight="1">
      <c r="A124" s="42"/>
      <c r="B124" s="41" t="s">
        <v>83</v>
      </c>
      <c r="C124" s="41"/>
      <c r="D124" s="41"/>
      <c r="E124" s="36" t="s">
        <v>79</v>
      </c>
      <c r="F124" s="36" t="s">
        <v>80</v>
      </c>
      <c r="G124" s="36" t="s">
        <v>4</v>
      </c>
      <c r="H124" s="36" t="s">
        <v>3</v>
      </c>
      <c r="I124" s="36" t="s">
        <v>81</v>
      </c>
      <c r="J124" s="36" t="s">
        <v>82</v>
      </c>
      <c r="K124" s="25"/>
      <c r="L124" s="4"/>
    </row>
    <row r="125" spans="1:12" hidden="1">
      <c r="A125" s="42"/>
      <c r="B125" s="42"/>
      <c r="C125" s="42"/>
      <c r="D125" s="42"/>
      <c r="E125" s="37"/>
      <c r="F125" s="37"/>
      <c r="G125" s="37"/>
      <c r="H125" s="37"/>
      <c r="I125" s="37"/>
      <c r="J125" s="37"/>
      <c r="K125" s="25"/>
      <c r="L125" s="4"/>
    </row>
    <row r="126" spans="1:12" hidden="1">
      <c r="A126" s="43"/>
      <c r="B126" s="43"/>
      <c r="C126" s="43"/>
      <c r="D126" s="43"/>
      <c r="E126" s="5"/>
      <c r="F126" s="5"/>
      <c r="G126" s="5"/>
      <c r="H126" s="5"/>
      <c r="I126" s="5"/>
      <c r="J126" s="5"/>
      <c r="K126" s="25"/>
      <c r="L126" s="4"/>
    </row>
    <row r="127" spans="1:12" hidden="1">
      <c r="A127" s="50" t="s">
        <v>60</v>
      </c>
      <c r="B127" s="38" t="s">
        <v>102</v>
      </c>
      <c r="C127" s="49"/>
      <c r="D127" s="1"/>
      <c r="E127" s="72" t="s">
        <v>86</v>
      </c>
      <c r="F127" s="73"/>
      <c r="G127" s="73"/>
      <c r="H127" s="73"/>
      <c r="I127" s="73"/>
      <c r="J127" s="73"/>
      <c r="K127" s="55"/>
      <c r="L127" s="55"/>
    </row>
    <row r="128" spans="1:12" hidden="1">
      <c r="A128" s="50"/>
      <c r="B128" s="39"/>
      <c r="C128" s="49"/>
      <c r="D128" s="4"/>
      <c r="E128" s="74"/>
      <c r="F128" s="75"/>
      <c r="G128" s="75"/>
      <c r="H128" s="75"/>
      <c r="I128" s="75"/>
      <c r="J128" s="75"/>
      <c r="K128" s="55"/>
      <c r="L128" s="55"/>
    </row>
    <row r="129" spans="1:12" hidden="1">
      <c r="A129" s="50"/>
      <c r="B129" s="39"/>
      <c r="C129" s="49"/>
      <c r="D129" s="4"/>
      <c r="E129" s="74"/>
      <c r="F129" s="75"/>
      <c r="G129" s="75"/>
      <c r="H129" s="75"/>
      <c r="I129" s="75"/>
      <c r="J129" s="75"/>
      <c r="K129" s="55"/>
      <c r="L129" s="55"/>
    </row>
    <row r="130" spans="1:12" hidden="1">
      <c r="A130" s="50"/>
      <c r="B130" s="39"/>
      <c r="C130" s="49"/>
      <c r="D130" s="4"/>
      <c r="E130" s="74"/>
      <c r="F130" s="75"/>
      <c r="G130" s="75"/>
      <c r="H130" s="75"/>
      <c r="I130" s="75"/>
      <c r="J130" s="75"/>
      <c r="K130" s="55"/>
      <c r="L130" s="55"/>
    </row>
    <row r="131" spans="1:12" hidden="1">
      <c r="A131" s="50"/>
      <c r="B131" s="40"/>
      <c r="C131" s="49"/>
      <c r="D131" s="4"/>
      <c r="E131" s="76"/>
      <c r="F131" s="77"/>
      <c r="G131" s="77"/>
      <c r="H131" s="77"/>
      <c r="I131" s="77"/>
      <c r="J131" s="77"/>
      <c r="K131" s="55"/>
      <c r="L131" s="55"/>
    </row>
    <row r="132" spans="1:12" hidden="1">
      <c r="A132" s="41" t="s">
        <v>61</v>
      </c>
      <c r="B132" s="38" t="s">
        <v>103</v>
      </c>
      <c r="C132" s="49"/>
      <c r="D132" s="1"/>
      <c r="E132" s="72" t="s">
        <v>86</v>
      </c>
      <c r="F132" s="73"/>
      <c r="G132" s="73"/>
      <c r="H132" s="73"/>
      <c r="I132" s="73"/>
      <c r="J132" s="73"/>
      <c r="K132" s="55"/>
      <c r="L132" s="55"/>
    </row>
    <row r="133" spans="1:12" hidden="1">
      <c r="A133" s="42"/>
      <c r="B133" s="39"/>
      <c r="C133" s="49"/>
      <c r="D133" s="4"/>
      <c r="E133" s="74"/>
      <c r="F133" s="75"/>
      <c r="G133" s="75"/>
      <c r="H133" s="75"/>
      <c r="I133" s="75"/>
      <c r="J133" s="75"/>
      <c r="K133" s="55"/>
      <c r="L133" s="55"/>
    </row>
    <row r="134" spans="1:12" hidden="1">
      <c r="A134" s="42"/>
      <c r="B134" s="39"/>
      <c r="C134" s="49"/>
      <c r="D134" s="4"/>
      <c r="E134" s="74"/>
      <c r="F134" s="75"/>
      <c r="G134" s="75"/>
      <c r="H134" s="75"/>
      <c r="I134" s="75"/>
      <c r="J134" s="75"/>
      <c r="K134" s="55"/>
      <c r="L134" s="55"/>
    </row>
    <row r="135" spans="1:12" hidden="1">
      <c r="A135" s="42"/>
      <c r="B135" s="39"/>
      <c r="C135" s="49"/>
      <c r="D135" s="4"/>
      <c r="E135" s="74"/>
      <c r="F135" s="75"/>
      <c r="G135" s="75"/>
      <c r="H135" s="75"/>
      <c r="I135" s="75"/>
      <c r="J135" s="75"/>
      <c r="K135" s="55"/>
      <c r="L135" s="55"/>
    </row>
    <row r="136" spans="1:12" hidden="1">
      <c r="A136" s="42"/>
      <c r="B136" s="40"/>
      <c r="C136" s="49"/>
      <c r="D136" s="4"/>
      <c r="E136" s="76"/>
      <c r="F136" s="77"/>
      <c r="G136" s="77"/>
      <c r="H136" s="77"/>
      <c r="I136" s="77"/>
      <c r="J136" s="77"/>
      <c r="K136" s="55"/>
      <c r="L136" s="55"/>
    </row>
    <row r="137" spans="1:12" ht="15" hidden="1" customHeight="1">
      <c r="A137" s="42"/>
      <c r="B137" s="41" t="s">
        <v>83</v>
      </c>
      <c r="C137" s="41"/>
      <c r="D137" s="41"/>
      <c r="E137" s="36" t="s">
        <v>79</v>
      </c>
      <c r="F137" s="36" t="s">
        <v>80</v>
      </c>
      <c r="G137" s="36" t="s">
        <v>4</v>
      </c>
      <c r="H137" s="36" t="s">
        <v>3</v>
      </c>
      <c r="I137" s="36" t="s">
        <v>81</v>
      </c>
      <c r="J137" s="36" t="s">
        <v>82</v>
      </c>
      <c r="K137" s="25"/>
      <c r="L137" s="4"/>
    </row>
    <row r="138" spans="1:12" hidden="1">
      <c r="A138" s="42"/>
      <c r="B138" s="42"/>
      <c r="C138" s="42"/>
      <c r="D138" s="42"/>
      <c r="E138" s="37"/>
      <c r="F138" s="37"/>
      <c r="G138" s="37"/>
      <c r="H138" s="37"/>
      <c r="I138" s="37"/>
      <c r="J138" s="37"/>
      <c r="K138" s="25"/>
      <c r="L138" s="4"/>
    </row>
    <row r="139" spans="1:12" hidden="1">
      <c r="A139" s="43"/>
      <c r="B139" s="43"/>
      <c r="C139" s="43"/>
      <c r="D139" s="43"/>
      <c r="E139" s="5"/>
      <c r="F139" s="5"/>
      <c r="G139" s="5"/>
      <c r="H139" s="5"/>
      <c r="I139" s="5"/>
      <c r="J139" s="5"/>
      <c r="K139" s="25"/>
      <c r="L139" s="4"/>
    </row>
    <row r="140" spans="1:12">
      <c r="A140" s="49" t="s">
        <v>25</v>
      </c>
      <c r="B140" s="49"/>
      <c r="C140" s="49" t="s">
        <v>137</v>
      </c>
      <c r="D140" s="4" t="s">
        <v>17</v>
      </c>
      <c r="E140" s="12">
        <f>SUM(F140:J140)</f>
        <v>608785</v>
      </c>
      <c r="F140" s="26">
        <f>SUM(F141:F144)</f>
        <v>121749</v>
      </c>
      <c r="G140" s="12">
        <f>SUM(G141:G144)</f>
        <v>121759</v>
      </c>
      <c r="H140" s="12">
        <f t="shared" ref="H140:J140" si="11">SUM(H141:H144)</f>
        <v>121759</v>
      </c>
      <c r="I140" s="12">
        <f t="shared" si="11"/>
        <v>121759</v>
      </c>
      <c r="J140" s="12">
        <f t="shared" si="11"/>
        <v>121759</v>
      </c>
      <c r="K140" s="49"/>
      <c r="L140" s="49"/>
    </row>
    <row r="141" spans="1:12" ht="33.75">
      <c r="A141" s="49"/>
      <c r="B141" s="49"/>
      <c r="C141" s="49"/>
      <c r="D141" s="4" t="s">
        <v>24</v>
      </c>
      <c r="E141" s="12">
        <f t="shared" ref="E141:E144" si="12">SUM(F141:J141)</f>
        <v>0</v>
      </c>
      <c r="F141" s="26">
        <f t="shared" ref="F141:J144" si="13">F19+F58</f>
        <v>0</v>
      </c>
      <c r="G141" s="12">
        <f t="shared" si="13"/>
        <v>0</v>
      </c>
      <c r="H141" s="12">
        <f t="shared" si="13"/>
        <v>0</v>
      </c>
      <c r="I141" s="12">
        <f t="shared" si="13"/>
        <v>0</v>
      </c>
      <c r="J141" s="12">
        <f t="shared" si="13"/>
        <v>0</v>
      </c>
      <c r="K141" s="49"/>
      <c r="L141" s="49"/>
    </row>
    <row r="142" spans="1:12" ht="33.75">
      <c r="A142" s="49"/>
      <c r="B142" s="49"/>
      <c r="C142" s="49"/>
      <c r="D142" s="4" t="s">
        <v>28</v>
      </c>
      <c r="E142" s="12">
        <f t="shared" si="12"/>
        <v>606195</v>
      </c>
      <c r="F142" s="26">
        <f t="shared" si="13"/>
        <v>121239</v>
      </c>
      <c r="G142" s="12">
        <f t="shared" si="13"/>
        <v>121239</v>
      </c>
      <c r="H142" s="12">
        <f t="shared" si="13"/>
        <v>121239</v>
      </c>
      <c r="I142" s="12">
        <f t="shared" si="13"/>
        <v>121239</v>
      </c>
      <c r="J142" s="12">
        <f t="shared" si="13"/>
        <v>121239</v>
      </c>
      <c r="K142" s="49"/>
      <c r="L142" s="49"/>
    </row>
    <row r="143" spans="1:12" ht="22.5">
      <c r="A143" s="49"/>
      <c r="B143" s="49"/>
      <c r="C143" s="49"/>
      <c r="D143" s="4" t="s">
        <v>2</v>
      </c>
      <c r="E143" s="12">
        <f t="shared" si="12"/>
        <v>2590</v>
      </c>
      <c r="F143" s="26">
        <f t="shared" si="13"/>
        <v>510</v>
      </c>
      <c r="G143" s="12">
        <f t="shared" si="13"/>
        <v>520</v>
      </c>
      <c r="H143" s="12">
        <f t="shared" si="13"/>
        <v>520</v>
      </c>
      <c r="I143" s="12">
        <f t="shared" si="13"/>
        <v>520</v>
      </c>
      <c r="J143" s="12">
        <f t="shared" si="13"/>
        <v>520</v>
      </c>
      <c r="K143" s="49"/>
      <c r="L143" s="49"/>
    </row>
    <row r="144" spans="1:12" ht="33.75">
      <c r="A144" s="49"/>
      <c r="B144" s="49"/>
      <c r="C144" s="49"/>
      <c r="D144" s="4" t="s">
        <v>1</v>
      </c>
      <c r="E144" s="12">
        <f t="shared" si="12"/>
        <v>0</v>
      </c>
      <c r="F144" s="26">
        <f t="shared" si="13"/>
        <v>0</v>
      </c>
      <c r="G144" s="12">
        <f t="shared" si="13"/>
        <v>0</v>
      </c>
      <c r="H144" s="12">
        <f t="shared" si="13"/>
        <v>0</v>
      </c>
      <c r="I144" s="12">
        <f t="shared" si="13"/>
        <v>0</v>
      </c>
      <c r="J144" s="12">
        <f t="shared" si="13"/>
        <v>0</v>
      </c>
      <c r="K144" s="49"/>
      <c r="L144" s="49"/>
    </row>
  </sheetData>
  <mergeCells count="209">
    <mergeCell ref="A140:B144"/>
    <mergeCell ref="C36:C40"/>
    <mergeCell ref="B18:B22"/>
    <mergeCell ref="D33:D35"/>
    <mergeCell ref="E33:E34"/>
    <mergeCell ref="F33:F34"/>
    <mergeCell ref="B28:B32"/>
    <mergeCell ref="C28:C32"/>
    <mergeCell ref="B23:B27"/>
    <mergeCell ref="C23:C27"/>
    <mergeCell ref="A132:A139"/>
    <mergeCell ref="E111:E112"/>
    <mergeCell ref="F111:F112"/>
    <mergeCell ref="A101:A105"/>
    <mergeCell ref="B114:B118"/>
    <mergeCell ref="C114:C118"/>
    <mergeCell ref="A106:A113"/>
    <mergeCell ref="C106:C110"/>
    <mergeCell ref="A127:A131"/>
    <mergeCell ref="B111:B113"/>
    <mergeCell ref="C111:C113"/>
    <mergeCell ref="D111:D113"/>
    <mergeCell ref="A119:A126"/>
    <mergeCell ref="F54:F55"/>
    <mergeCell ref="C54:C56"/>
    <mergeCell ref="D54:D56"/>
    <mergeCell ref="A114:A118"/>
    <mergeCell ref="B75:B79"/>
    <mergeCell ref="C75:C79"/>
    <mergeCell ref="I98:I99"/>
    <mergeCell ref="G98:G99"/>
    <mergeCell ref="J98:J99"/>
    <mergeCell ref="E98:E99"/>
    <mergeCell ref="F98:F99"/>
    <mergeCell ref="G85:G86"/>
    <mergeCell ref="H85:H86"/>
    <mergeCell ref="I85:I86"/>
    <mergeCell ref="H98:H99"/>
    <mergeCell ref="A5:A9"/>
    <mergeCell ref="B5:B9"/>
    <mergeCell ref="C5:C9"/>
    <mergeCell ref="A10:A17"/>
    <mergeCell ref="B10:B14"/>
    <mergeCell ref="A88:A92"/>
    <mergeCell ref="A18:A22"/>
    <mergeCell ref="A23:A27"/>
    <mergeCell ref="A75:A79"/>
    <mergeCell ref="A49:A56"/>
    <mergeCell ref="A41:A48"/>
    <mergeCell ref="A28:A35"/>
    <mergeCell ref="A36:A40"/>
    <mergeCell ref="B41:B45"/>
    <mergeCell ref="C41:C45"/>
    <mergeCell ref="A62:A66"/>
    <mergeCell ref="B62:B66"/>
    <mergeCell ref="C62:C66"/>
    <mergeCell ref="A67:A74"/>
    <mergeCell ref="B67:B71"/>
    <mergeCell ref="C67:C71"/>
    <mergeCell ref="B54:B56"/>
    <mergeCell ref="B15:B17"/>
    <mergeCell ref="C15:C17"/>
    <mergeCell ref="J124:J125"/>
    <mergeCell ref="B124:B126"/>
    <mergeCell ref="C124:C126"/>
    <mergeCell ref="D124:D126"/>
    <mergeCell ref="E124:E125"/>
    <mergeCell ref="F124:F125"/>
    <mergeCell ref="J137:J138"/>
    <mergeCell ref="B137:B139"/>
    <mergeCell ref="C137:C139"/>
    <mergeCell ref="D137:D139"/>
    <mergeCell ref="E137:E138"/>
    <mergeCell ref="F137:F138"/>
    <mergeCell ref="G124:G125"/>
    <mergeCell ref="H124:H125"/>
    <mergeCell ref="I124:I125"/>
    <mergeCell ref="B132:B136"/>
    <mergeCell ref="C132:C136"/>
    <mergeCell ref="G137:G138"/>
    <mergeCell ref="H137:H138"/>
    <mergeCell ref="I137:I138"/>
    <mergeCell ref="B1:L1"/>
    <mergeCell ref="L75:L79"/>
    <mergeCell ref="L10:L14"/>
    <mergeCell ref="E15:E16"/>
    <mergeCell ref="F15:F16"/>
    <mergeCell ref="G15:G16"/>
    <mergeCell ref="H15:H16"/>
    <mergeCell ref="I15:I16"/>
    <mergeCell ref="J15:J16"/>
    <mergeCell ref="L28:L32"/>
    <mergeCell ref="B33:B35"/>
    <mergeCell ref="C33:C35"/>
    <mergeCell ref="C18:C22"/>
    <mergeCell ref="L18:L22"/>
    <mergeCell ref="L5:L9"/>
    <mergeCell ref="C10:C14"/>
    <mergeCell ref="G33:G34"/>
    <mergeCell ref="H33:H34"/>
    <mergeCell ref="I33:I34"/>
    <mergeCell ref="J33:J34"/>
    <mergeCell ref="L23:L27"/>
    <mergeCell ref="L36:L40"/>
    <mergeCell ref="L41:L45"/>
    <mergeCell ref="B36:B40"/>
    <mergeCell ref="D15:D17"/>
    <mergeCell ref="A2:A3"/>
    <mergeCell ref="B2:B3"/>
    <mergeCell ref="C2:C3"/>
    <mergeCell ref="D2:D3"/>
    <mergeCell ref="F2:J2"/>
    <mergeCell ref="L2:L3"/>
    <mergeCell ref="C140:C144"/>
    <mergeCell ref="L140:L144"/>
    <mergeCell ref="B93:B97"/>
    <mergeCell ref="C93:C97"/>
    <mergeCell ref="L93:L97"/>
    <mergeCell ref="B101:B105"/>
    <mergeCell ref="C101:C105"/>
    <mergeCell ref="L101:L105"/>
    <mergeCell ref="L114:L118"/>
    <mergeCell ref="B119:B123"/>
    <mergeCell ref="C119:C123"/>
    <mergeCell ref="L119:L123"/>
    <mergeCell ref="B127:B131"/>
    <mergeCell ref="C127:C131"/>
    <mergeCell ref="L127:L131"/>
    <mergeCell ref="E127:J131"/>
    <mergeCell ref="L106:L110"/>
    <mergeCell ref="L132:L136"/>
    <mergeCell ref="E132:J136"/>
    <mergeCell ref="G111:G112"/>
    <mergeCell ref="H111:H112"/>
    <mergeCell ref="I111:I112"/>
    <mergeCell ref="J111:J112"/>
    <mergeCell ref="A93:A100"/>
    <mergeCell ref="B106:B110"/>
    <mergeCell ref="L80:L84"/>
    <mergeCell ref="A80:A87"/>
    <mergeCell ref="B88:B92"/>
    <mergeCell ref="C88:C92"/>
    <mergeCell ref="L88:L92"/>
    <mergeCell ref="B80:B84"/>
    <mergeCell ref="C80:C84"/>
    <mergeCell ref="J85:J86"/>
    <mergeCell ref="B85:B87"/>
    <mergeCell ref="C85:C87"/>
    <mergeCell ref="D85:D87"/>
    <mergeCell ref="E85:E86"/>
    <mergeCell ref="F85:F86"/>
    <mergeCell ref="B98:B100"/>
    <mergeCell ref="C98:C100"/>
    <mergeCell ref="D98:D100"/>
    <mergeCell ref="L62:L66"/>
    <mergeCell ref="K62:K66"/>
    <mergeCell ref="H46:H47"/>
    <mergeCell ref="I46:I47"/>
    <mergeCell ref="J46:J47"/>
    <mergeCell ref="A57:A61"/>
    <mergeCell ref="B57:B61"/>
    <mergeCell ref="C57:C61"/>
    <mergeCell ref="L57:L61"/>
    <mergeCell ref="L49:L53"/>
    <mergeCell ref="E54:E55"/>
    <mergeCell ref="K57:K61"/>
    <mergeCell ref="B46:B48"/>
    <mergeCell ref="C46:C48"/>
    <mergeCell ref="D46:D48"/>
    <mergeCell ref="E46:E47"/>
    <mergeCell ref="F46:F47"/>
    <mergeCell ref="G46:G47"/>
    <mergeCell ref="G54:G55"/>
    <mergeCell ref="H54:H55"/>
    <mergeCell ref="I54:I55"/>
    <mergeCell ref="J54:J55"/>
    <mergeCell ref="B49:B53"/>
    <mergeCell ref="C49:C53"/>
    <mergeCell ref="L67:L71"/>
    <mergeCell ref="B72:B74"/>
    <mergeCell ref="C72:C74"/>
    <mergeCell ref="D72:D74"/>
    <mergeCell ref="E72:E73"/>
    <mergeCell ref="F72:F73"/>
    <mergeCell ref="G72:G73"/>
    <mergeCell ref="H72:H73"/>
    <mergeCell ref="I72:I73"/>
    <mergeCell ref="J72:J73"/>
    <mergeCell ref="K67:K71"/>
    <mergeCell ref="K2:K3"/>
    <mergeCell ref="K5:K9"/>
    <mergeCell ref="K10:K14"/>
    <mergeCell ref="K18:K22"/>
    <mergeCell ref="K23:K27"/>
    <mergeCell ref="K28:K32"/>
    <mergeCell ref="K36:K40"/>
    <mergeCell ref="K41:K45"/>
    <mergeCell ref="K49:K53"/>
    <mergeCell ref="K132:K136"/>
    <mergeCell ref="K140:K144"/>
    <mergeCell ref="K75:K79"/>
    <mergeCell ref="K80:K84"/>
    <mergeCell ref="K88:K92"/>
    <mergeCell ref="K93:K97"/>
    <mergeCell ref="K101:K105"/>
    <mergeCell ref="K106:K110"/>
    <mergeCell ref="K114:K118"/>
    <mergeCell ref="K119:K123"/>
    <mergeCell ref="K127:K131"/>
  </mergeCells>
  <pageMargins left="0.70866141732283472" right="0.70866141732283472" top="0.74803149606299213" bottom="0.74803149606299213" header="0.31496062992125984" footer="0.31496062992125984"/>
  <pageSetup paperSize="9" scale="82" firstPageNumber="32" fitToHeight="0" orientation="landscape" useFirstPageNumber="1" r:id="rId1"/>
  <rowBreaks count="1" manualBreakCount="1">
    <brk id="40" max="1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1"/>
  <sheetViews>
    <sheetView view="pageBreakPreview" zoomScale="115" zoomScaleNormal="100" zoomScaleSheetLayoutView="115" workbookViewId="0">
      <selection sqref="A1:L1"/>
    </sheetView>
  </sheetViews>
  <sheetFormatPr defaultRowHeight="15"/>
  <cols>
    <col min="1" max="1" width="7.5703125" style="10" customWidth="1"/>
    <col min="2" max="2" width="19.7109375" style="2" customWidth="1"/>
    <col min="3" max="3" width="10.85546875" style="2" customWidth="1"/>
    <col min="4" max="4" width="15.140625" style="2" customWidth="1"/>
    <col min="5" max="7" width="10" style="2" bestFit="1" customWidth="1"/>
    <col min="8" max="10" width="9.140625" style="2"/>
    <col min="11" max="11" width="13.7109375" style="2" customWidth="1"/>
    <col min="12" max="12" width="19" style="2" customWidth="1"/>
    <col min="13" max="16384" width="9.140625" style="2"/>
  </cols>
  <sheetData>
    <row r="1" spans="1:12">
      <c r="A1" s="78" t="s">
        <v>162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</row>
    <row r="2" spans="1:12">
      <c r="A2" s="50" t="s">
        <v>16</v>
      </c>
      <c r="B2" s="49" t="s">
        <v>19</v>
      </c>
      <c r="C2" s="49" t="s">
        <v>20</v>
      </c>
      <c r="D2" s="49" t="s">
        <v>6</v>
      </c>
      <c r="E2" s="81" t="s">
        <v>27</v>
      </c>
      <c r="F2" s="55" t="s">
        <v>21</v>
      </c>
      <c r="G2" s="55"/>
      <c r="H2" s="55"/>
      <c r="I2" s="55"/>
      <c r="J2" s="55"/>
      <c r="K2" s="55" t="s">
        <v>22</v>
      </c>
      <c r="L2" s="49" t="s">
        <v>23</v>
      </c>
    </row>
    <row r="3" spans="1:12" ht="36.75" customHeight="1">
      <c r="A3" s="50"/>
      <c r="B3" s="49"/>
      <c r="C3" s="49"/>
      <c r="D3" s="49"/>
      <c r="E3" s="83"/>
      <c r="F3" s="5" t="s">
        <v>5</v>
      </c>
      <c r="G3" s="5" t="s">
        <v>4</v>
      </c>
      <c r="H3" s="5" t="s">
        <v>3</v>
      </c>
      <c r="I3" s="5" t="s">
        <v>81</v>
      </c>
      <c r="J3" s="5" t="s">
        <v>82</v>
      </c>
      <c r="K3" s="55"/>
      <c r="L3" s="49"/>
    </row>
    <row r="4" spans="1:12">
      <c r="A4" s="6">
        <v>1</v>
      </c>
      <c r="B4" s="7">
        <v>2</v>
      </c>
      <c r="C4" s="7">
        <v>3</v>
      </c>
      <c r="D4" s="7">
        <v>4</v>
      </c>
      <c r="E4" s="7">
        <v>5</v>
      </c>
      <c r="F4" s="7">
        <v>6</v>
      </c>
      <c r="G4" s="7">
        <v>7</v>
      </c>
      <c r="H4" s="7">
        <v>8</v>
      </c>
      <c r="I4" s="7">
        <v>9</v>
      </c>
      <c r="J4" s="7">
        <v>10</v>
      </c>
      <c r="K4" s="7">
        <v>11</v>
      </c>
      <c r="L4" s="7">
        <v>12</v>
      </c>
    </row>
    <row r="5" spans="1:12">
      <c r="A5" s="50">
        <v>1</v>
      </c>
      <c r="B5" s="55" t="s">
        <v>30</v>
      </c>
      <c r="C5" s="49" t="s">
        <v>138</v>
      </c>
      <c r="D5" s="4" t="s">
        <v>17</v>
      </c>
      <c r="E5" s="12">
        <f>SUM(F5:J5)</f>
        <v>331203.5</v>
      </c>
      <c r="F5" s="12">
        <f>SUM(F6:F9)</f>
        <v>66240.7</v>
      </c>
      <c r="G5" s="12">
        <f t="shared" ref="G5:J5" si="0">SUM(G6:G9)</f>
        <v>66240.7</v>
      </c>
      <c r="H5" s="12">
        <f t="shared" si="0"/>
        <v>66240.7</v>
      </c>
      <c r="I5" s="12">
        <f t="shared" si="0"/>
        <v>66240.7</v>
      </c>
      <c r="J5" s="12">
        <f t="shared" si="0"/>
        <v>66240.7</v>
      </c>
      <c r="K5" s="55" t="s">
        <v>133</v>
      </c>
      <c r="L5" s="55"/>
    </row>
    <row r="6" spans="1:12" ht="22.5" customHeight="1">
      <c r="A6" s="50"/>
      <c r="B6" s="55"/>
      <c r="C6" s="49"/>
      <c r="D6" s="4" t="s">
        <v>24</v>
      </c>
      <c r="E6" s="12">
        <f t="shared" ref="E6:E9" si="1">SUM(F6:J6)</f>
        <v>0</v>
      </c>
      <c r="F6" s="12">
        <f>F11+F16+F21</f>
        <v>0</v>
      </c>
      <c r="G6" s="12">
        <f t="shared" ref="G6:J6" si="2">G11+G16+G21</f>
        <v>0</v>
      </c>
      <c r="H6" s="12">
        <f t="shared" si="2"/>
        <v>0</v>
      </c>
      <c r="I6" s="12">
        <f t="shared" si="2"/>
        <v>0</v>
      </c>
      <c r="J6" s="12">
        <f t="shared" si="2"/>
        <v>0</v>
      </c>
      <c r="K6" s="55"/>
      <c r="L6" s="55"/>
    </row>
    <row r="7" spans="1:12" ht="33.75">
      <c r="A7" s="50"/>
      <c r="B7" s="55"/>
      <c r="C7" s="49"/>
      <c r="D7" s="4" t="s">
        <v>28</v>
      </c>
      <c r="E7" s="12">
        <f t="shared" si="1"/>
        <v>331203.5</v>
      </c>
      <c r="F7" s="12">
        <f t="shared" ref="F7:J9" si="3">F12+F17+F22</f>
        <v>66240.7</v>
      </c>
      <c r="G7" s="12">
        <f t="shared" si="3"/>
        <v>66240.7</v>
      </c>
      <c r="H7" s="12">
        <f t="shared" si="3"/>
        <v>66240.7</v>
      </c>
      <c r="I7" s="12">
        <f t="shared" si="3"/>
        <v>66240.7</v>
      </c>
      <c r="J7" s="12">
        <f t="shared" si="3"/>
        <v>66240.7</v>
      </c>
      <c r="K7" s="55"/>
      <c r="L7" s="55"/>
    </row>
    <row r="8" spans="1:12" ht="22.5">
      <c r="A8" s="50"/>
      <c r="B8" s="55"/>
      <c r="C8" s="49"/>
      <c r="D8" s="4" t="s">
        <v>2</v>
      </c>
      <c r="E8" s="12">
        <f t="shared" si="1"/>
        <v>0</v>
      </c>
      <c r="F8" s="12">
        <f t="shared" si="3"/>
        <v>0</v>
      </c>
      <c r="G8" s="12">
        <f t="shared" si="3"/>
        <v>0</v>
      </c>
      <c r="H8" s="12">
        <f t="shared" si="3"/>
        <v>0</v>
      </c>
      <c r="I8" s="12">
        <f t="shared" si="3"/>
        <v>0</v>
      </c>
      <c r="J8" s="12">
        <f t="shared" si="3"/>
        <v>0</v>
      </c>
      <c r="K8" s="55"/>
      <c r="L8" s="55"/>
    </row>
    <row r="9" spans="1:12" ht="33.75">
      <c r="A9" s="50"/>
      <c r="B9" s="55"/>
      <c r="C9" s="49"/>
      <c r="D9" s="4" t="s">
        <v>1</v>
      </c>
      <c r="E9" s="12">
        <f t="shared" si="1"/>
        <v>0</v>
      </c>
      <c r="F9" s="12">
        <f t="shared" si="3"/>
        <v>0</v>
      </c>
      <c r="G9" s="12">
        <f t="shared" si="3"/>
        <v>0</v>
      </c>
      <c r="H9" s="12">
        <f t="shared" si="3"/>
        <v>0</v>
      </c>
      <c r="I9" s="12">
        <f t="shared" si="3"/>
        <v>0</v>
      </c>
      <c r="J9" s="12">
        <f t="shared" si="3"/>
        <v>0</v>
      </c>
      <c r="K9" s="55"/>
      <c r="L9" s="55"/>
    </row>
    <row r="10" spans="1:12" ht="15" customHeight="1">
      <c r="A10" s="50" t="s">
        <v>7</v>
      </c>
      <c r="B10" s="38" t="s">
        <v>87</v>
      </c>
      <c r="C10" s="49" t="s">
        <v>138</v>
      </c>
      <c r="D10" s="4" t="s">
        <v>17</v>
      </c>
      <c r="E10" s="12">
        <f>SUM(F10:J10)</f>
        <v>218185.5</v>
      </c>
      <c r="F10" s="12">
        <f>SUM(F11:F14)</f>
        <v>43637.1</v>
      </c>
      <c r="G10" s="12">
        <f t="shared" ref="G10" si="4">SUM(G11:G14)</f>
        <v>43637.1</v>
      </c>
      <c r="H10" s="12">
        <f t="shared" ref="H10" si="5">SUM(H11:H14)</f>
        <v>43637.1</v>
      </c>
      <c r="I10" s="12">
        <f t="shared" ref="I10" si="6">SUM(I11:I14)</f>
        <v>43637.1</v>
      </c>
      <c r="J10" s="12">
        <f t="shared" ref="J10" si="7">SUM(J11:J14)</f>
        <v>43637.1</v>
      </c>
      <c r="K10" s="55" t="s">
        <v>133</v>
      </c>
      <c r="L10" s="55"/>
    </row>
    <row r="11" spans="1:12" ht="21" customHeight="1">
      <c r="A11" s="50"/>
      <c r="B11" s="39"/>
      <c r="C11" s="49"/>
      <c r="D11" s="4" t="s">
        <v>24</v>
      </c>
      <c r="E11" s="12">
        <f t="shared" ref="E11:E14" si="8">SUM(F11:J11)</f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55"/>
      <c r="L11" s="55"/>
    </row>
    <row r="12" spans="1:12" ht="33.75">
      <c r="A12" s="50"/>
      <c r="B12" s="39"/>
      <c r="C12" s="49"/>
      <c r="D12" s="4" t="s">
        <v>28</v>
      </c>
      <c r="E12" s="12">
        <f t="shared" si="8"/>
        <v>218185.5</v>
      </c>
      <c r="F12" s="12">
        <v>43637.1</v>
      </c>
      <c r="G12" s="12">
        <v>43637.1</v>
      </c>
      <c r="H12" s="12">
        <v>43637.1</v>
      </c>
      <c r="I12" s="12">
        <v>43637.1</v>
      </c>
      <c r="J12" s="12">
        <v>43637.1</v>
      </c>
      <c r="K12" s="55"/>
      <c r="L12" s="55"/>
    </row>
    <row r="13" spans="1:12" ht="22.5">
      <c r="A13" s="50"/>
      <c r="B13" s="39"/>
      <c r="C13" s="49"/>
      <c r="D13" s="4" t="s">
        <v>2</v>
      </c>
      <c r="E13" s="12">
        <f t="shared" si="8"/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55"/>
      <c r="L13" s="55"/>
    </row>
    <row r="14" spans="1:12" ht="33.75">
      <c r="A14" s="50"/>
      <c r="B14" s="40"/>
      <c r="C14" s="49"/>
      <c r="D14" s="4" t="s">
        <v>1</v>
      </c>
      <c r="E14" s="12">
        <f t="shared" si="8"/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55"/>
      <c r="L14" s="55"/>
    </row>
    <row r="15" spans="1:12" ht="15" customHeight="1">
      <c r="A15" s="50" t="s">
        <v>8</v>
      </c>
      <c r="B15" s="38" t="s">
        <v>31</v>
      </c>
      <c r="C15" s="49" t="s">
        <v>138</v>
      </c>
      <c r="D15" s="4" t="s">
        <v>17</v>
      </c>
      <c r="E15" s="12">
        <f>SUM(F15:J15)</f>
        <v>81968</v>
      </c>
      <c r="F15" s="12">
        <f>SUM(F16:F19)</f>
        <v>16393.599999999999</v>
      </c>
      <c r="G15" s="12">
        <f t="shared" ref="G15" si="9">SUM(G16:G19)</f>
        <v>16393.599999999999</v>
      </c>
      <c r="H15" s="12">
        <f t="shared" ref="H15" si="10">SUM(H16:H19)</f>
        <v>16393.599999999999</v>
      </c>
      <c r="I15" s="12">
        <f t="shared" ref="I15" si="11">SUM(I16:I19)</f>
        <v>16393.599999999999</v>
      </c>
      <c r="J15" s="12">
        <f t="shared" ref="J15" si="12">SUM(J16:J19)</f>
        <v>16393.599999999999</v>
      </c>
      <c r="K15" s="55" t="s">
        <v>139</v>
      </c>
      <c r="L15" s="55"/>
    </row>
    <row r="16" spans="1:12" ht="21" customHeight="1">
      <c r="A16" s="50"/>
      <c r="B16" s="39"/>
      <c r="C16" s="49"/>
      <c r="D16" s="4" t="s">
        <v>24</v>
      </c>
      <c r="E16" s="12">
        <f t="shared" ref="E16:E19" si="13">SUM(F16:J16)</f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55"/>
      <c r="L16" s="55"/>
    </row>
    <row r="17" spans="1:12" ht="33.75">
      <c r="A17" s="50"/>
      <c r="B17" s="39"/>
      <c r="C17" s="49"/>
      <c r="D17" s="4" t="s">
        <v>28</v>
      </c>
      <c r="E17" s="12">
        <f>SUM(F17:J17)</f>
        <v>81968</v>
      </c>
      <c r="F17" s="12">
        <v>16393.599999999999</v>
      </c>
      <c r="G17" s="12">
        <v>16393.599999999999</v>
      </c>
      <c r="H17" s="12">
        <v>16393.599999999999</v>
      </c>
      <c r="I17" s="12">
        <v>16393.599999999999</v>
      </c>
      <c r="J17" s="12">
        <v>16393.599999999999</v>
      </c>
      <c r="K17" s="55"/>
      <c r="L17" s="55"/>
    </row>
    <row r="18" spans="1:12" ht="22.5">
      <c r="A18" s="50"/>
      <c r="B18" s="39"/>
      <c r="C18" s="49"/>
      <c r="D18" s="4" t="s">
        <v>2</v>
      </c>
      <c r="E18" s="12">
        <f t="shared" si="13"/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55"/>
      <c r="L18" s="55"/>
    </row>
    <row r="19" spans="1:12" ht="33.75">
      <c r="A19" s="50"/>
      <c r="B19" s="40"/>
      <c r="C19" s="49"/>
      <c r="D19" s="4" t="s">
        <v>1</v>
      </c>
      <c r="E19" s="12">
        <f t="shared" si="13"/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55"/>
      <c r="L19" s="55"/>
    </row>
    <row r="20" spans="1:12">
      <c r="A20" s="50" t="s">
        <v>9</v>
      </c>
      <c r="B20" s="38" t="s">
        <v>32</v>
      </c>
      <c r="C20" s="49" t="s">
        <v>138</v>
      </c>
      <c r="D20" s="4" t="s">
        <v>17</v>
      </c>
      <c r="E20" s="12">
        <f>SUM(F20:J20)</f>
        <v>31050</v>
      </c>
      <c r="F20" s="12">
        <f>SUM(F21:F24)</f>
        <v>6210</v>
      </c>
      <c r="G20" s="12">
        <f t="shared" ref="G20" si="14">SUM(G21:G24)</f>
        <v>6210</v>
      </c>
      <c r="H20" s="12">
        <f t="shared" ref="H20" si="15">SUM(H21:H24)</f>
        <v>6210</v>
      </c>
      <c r="I20" s="12">
        <f t="shared" ref="I20" si="16">SUM(I21:I24)</f>
        <v>6210</v>
      </c>
      <c r="J20" s="12">
        <f t="shared" ref="J20" si="17">SUM(J21:J24)</f>
        <v>6210</v>
      </c>
      <c r="K20" s="55" t="s">
        <v>139</v>
      </c>
      <c r="L20" s="45"/>
    </row>
    <row r="21" spans="1:12" ht="33.75">
      <c r="A21" s="50"/>
      <c r="B21" s="39"/>
      <c r="C21" s="49"/>
      <c r="D21" s="4" t="s">
        <v>24</v>
      </c>
      <c r="E21" s="12">
        <f t="shared" ref="E21:E24" si="18">SUM(F21:J21)</f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55"/>
      <c r="L21" s="45"/>
    </row>
    <row r="22" spans="1:12" ht="33.75">
      <c r="A22" s="50"/>
      <c r="B22" s="39"/>
      <c r="C22" s="49"/>
      <c r="D22" s="4" t="s">
        <v>28</v>
      </c>
      <c r="E22" s="12">
        <f t="shared" si="18"/>
        <v>31050</v>
      </c>
      <c r="F22" s="12">
        <v>6210</v>
      </c>
      <c r="G22" s="12">
        <v>6210</v>
      </c>
      <c r="H22" s="12">
        <v>6210</v>
      </c>
      <c r="I22" s="12">
        <v>6210</v>
      </c>
      <c r="J22" s="12">
        <v>6210</v>
      </c>
      <c r="K22" s="55"/>
      <c r="L22" s="45"/>
    </row>
    <row r="23" spans="1:12" ht="22.5">
      <c r="A23" s="50"/>
      <c r="B23" s="39"/>
      <c r="C23" s="49"/>
      <c r="D23" s="4" t="s">
        <v>2</v>
      </c>
      <c r="E23" s="12">
        <f t="shared" si="18"/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55"/>
      <c r="L23" s="45"/>
    </row>
    <row r="24" spans="1:12" ht="33.75">
      <c r="A24" s="50"/>
      <c r="B24" s="40"/>
      <c r="C24" s="49"/>
      <c r="D24" s="4" t="s">
        <v>1</v>
      </c>
      <c r="E24" s="12">
        <f t="shared" si="18"/>
        <v>0</v>
      </c>
      <c r="F24" s="12">
        <v>0</v>
      </c>
      <c r="G24" s="12">
        <v>0</v>
      </c>
      <c r="H24" s="12">
        <v>0</v>
      </c>
      <c r="I24" s="12">
        <v>0</v>
      </c>
      <c r="J24" s="12">
        <v>0</v>
      </c>
      <c r="K24" s="55"/>
      <c r="L24" s="45"/>
    </row>
    <row r="25" spans="1:12">
      <c r="A25" s="72" t="s">
        <v>17</v>
      </c>
      <c r="B25" s="84"/>
      <c r="C25" s="81" t="s">
        <v>138</v>
      </c>
      <c r="D25" s="33" t="s">
        <v>17</v>
      </c>
      <c r="E25" s="12">
        <v>331203.5</v>
      </c>
      <c r="F25" s="12">
        <v>66240.7</v>
      </c>
      <c r="G25" s="12">
        <v>66240.7</v>
      </c>
      <c r="H25" s="12">
        <v>66240.7</v>
      </c>
      <c r="I25" s="12">
        <v>66240.7</v>
      </c>
      <c r="J25" s="12">
        <v>66240.7</v>
      </c>
      <c r="K25" s="33"/>
      <c r="L25" s="32"/>
    </row>
    <row r="26" spans="1:12" ht="33.75">
      <c r="A26" s="74"/>
      <c r="B26" s="85"/>
      <c r="C26" s="82"/>
      <c r="D26" s="33" t="s">
        <v>24</v>
      </c>
      <c r="E26" s="12">
        <v>0</v>
      </c>
      <c r="F26" s="12">
        <v>0</v>
      </c>
      <c r="G26" s="12">
        <v>0</v>
      </c>
      <c r="H26" s="12">
        <v>0</v>
      </c>
      <c r="I26" s="12">
        <v>0</v>
      </c>
      <c r="J26" s="12">
        <v>0</v>
      </c>
      <c r="K26" s="33"/>
      <c r="L26" s="32"/>
    </row>
    <row r="27" spans="1:12" ht="33.75">
      <c r="A27" s="74"/>
      <c r="B27" s="85"/>
      <c r="C27" s="82"/>
      <c r="D27" s="33" t="s">
        <v>28</v>
      </c>
      <c r="E27" s="12">
        <v>331203.5</v>
      </c>
      <c r="F27" s="12">
        <v>66240.7</v>
      </c>
      <c r="G27" s="12">
        <v>66240.7</v>
      </c>
      <c r="H27" s="12">
        <v>66240.7</v>
      </c>
      <c r="I27" s="12">
        <v>66240.7</v>
      </c>
      <c r="J27" s="12">
        <v>66240.7</v>
      </c>
      <c r="K27" s="33"/>
      <c r="L27" s="32"/>
    </row>
    <row r="28" spans="1:12" ht="22.5">
      <c r="A28" s="74"/>
      <c r="B28" s="85"/>
      <c r="C28" s="82"/>
      <c r="D28" s="33" t="s">
        <v>2</v>
      </c>
      <c r="E28" s="12">
        <v>0</v>
      </c>
      <c r="F28" s="12">
        <v>0</v>
      </c>
      <c r="G28" s="12">
        <v>0</v>
      </c>
      <c r="H28" s="12">
        <v>0</v>
      </c>
      <c r="I28" s="12">
        <v>0</v>
      </c>
      <c r="J28" s="12">
        <v>0</v>
      </c>
      <c r="K28" s="33"/>
      <c r="L28" s="32"/>
    </row>
    <row r="29" spans="1:12" ht="33.75">
      <c r="A29" s="76"/>
      <c r="B29" s="86"/>
      <c r="C29" s="83"/>
      <c r="D29" s="33" t="s">
        <v>1</v>
      </c>
      <c r="E29" s="12">
        <v>0</v>
      </c>
      <c r="F29" s="12">
        <v>0</v>
      </c>
      <c r="G29" s="12">
        <v>0</v>
      </c>
      <c r="H29" s="12">
        <v>0</v>
      </c>
      <c r="I29" s="12">
        <v>0</v>
      </c>
      <c r="J29" s="12">
        <v>0</v>
      </c>
      <c r="K29" s="33"/>
      <c r="L29" s="32"/>
    </row>
    <row r="30" spans="1:12" ht="15" customHeight="1">
      <c r="A30" s="80" t="s">
        <v>150</v>
      </c>
      <c r="B30" s="80"/>
      <c r="C30" s="49" t="s">
        <v>138</v>
      </c>
      <c r="D30" s="4" t="s">
        <v>17</v>
      </c>
      <c r="E30" s="12">
        <f>SUM(F30:J30)</f>
        <v>22715211.869999997</v>
      </c>
      <c r="F30" s="12">
        <f>SUM(F31:F34)</f>
        <v>4903000.6500000004</v>
      </c>
      <c r="G30" s="12">
        <f t="shared" ref="G30" si="19">SUM(G31:G34)</f>
        <v>4583006.4299999988</v>
      </c>
      <c r="H30" s="12">
        <f t="shared" ref="H30" si="20">SUM(H31:H34)</f>
        <v>4409734.9299999988</v>
      </c>
      <c r="I30" s="12">
        <f t="shared" ref="I30" si="21">SUM(I31:I34)</f>
        <v>4409734.9299999988</v>
      </c>
      <c r="J30" s="12">
        <f t="shared" ref="J30" si="22">SUM(J31:J34)</f>
        <v>4409734.9299999988</v>
      </c>
      <c r="K30" s="49"/>
      <c r="L30" s="55"/>
    </row>
    <row r="31" spans="1:12" ht="33.75">
      <c r="A31" s="80"/>
      <c r="B31" s="80"/>
      <c r="C31" s="49"/>
      <c r="D31" s="4" t="s">
        <v>24</v>
      </c>
      <c r="E31" s="12">
        <f t="shared" ref="E31:E34" si="23">SUM(F31:J31)</f>
        <v>15191987.75</v>
      </c>
      <c r="F31" s="12">
        <f>F6+'Перечень мероприятий ПП I '!F298:F298+'Перечень мероприятий ПП II'!F141:F141</f>
        <v>3370872.47</v>
      </c>
      <c r="G31" s="12">
        <f>G6+'Перечень мероприятий ПП I '!G298+'Перечень мероприятий ПП II'!G141</f>
        <v>3051936.57</v>
      </c>
      <c r="H31" s="12">
        <f>H6+'Перечень мероприятий ПП I '!H298+'Перечень мероприятий ПП II'!H141</f>
        <v>2923059.57</v>
      </c>
      <c r="I31" s="12">
        <f>I6+'Перечень мероприятий ПП I '!I298+'Перечень мероприятий ПП II'!I141</f>
        <v>2923059.57</v>
      </c>
      <c r="J31" s="12">
        <f>J6+'Перечень мероприятий ПП I '!J298+'Перечень мероприятий ПП II'!J141</f>
        <v>2923059.57</v>
      </c>
      <c r="K31" s="49"/>
      <c r="L31" s="55"/>
    </row>
    <row r="32" spans="1:12" ht="33.75">
      <c r="A32" s="80"/>
      <c r="B32" s="80"/>
      <c r="C32" s="49"/>
      <c r="D32" s="4" t="s">
        <v>28</v>
      </c>
      <c r="E32" s="12">
        <f t="shared" si="23"/>
        <v>4999071.04</v>
      </c>
      <c r="F32" s="12">
        <f>F7+'Перечень мероприятий ПП I '!F299:F299+'Перечень мероприятий ПП II'!F142:F142</f>
        <v>1030394.34</v>
      </c>
      <c r="G32" s="12">
        <f>G7+'Перечень мероприятий ПП I '!G299+'Перечень мероприятий ПП II'!G142</f>
        <v>1022933.7999999999</v>
      </c>
      <c r="H32" s="12">
        <f>H7+'Перечень мероприятий ПП I '!H299+'Перечень мероприятий ПП II'!H142</f>
        <v>981914.29999999993</v>
      </c>
      <c r="I32" s="12">
        <f>I7+'Перечень мероприятий ПП I '!I299+'Перечень мероприятий ПП II'!I142</f>
        <v>981914.29999999993</v>
      </c>
      <c r="J32" s="12">
        <f>J7+'Перечень мероприятий ПП I '!J299+'Перечень мероприятий ПП II'!J142</f>
        <v>981914.29999999993</v>
      </c>
      <c r="K32" s="49"/>
      <c r="L32" s="55"/>
    </row>
    <row r="33" spans="1:12" ht="22.5">
      <c r="A33" s="80"/>
      <c r="B33" s="80"/>
      <c r="C33" s="49"/>
      <c r="D33" s="4" t="s">
        <v>2</v>
      </c>
      <c r="E33" s="12">
        <f t="shared" si="23"/>
        <v>1703190</v>
      </c>
      <c r="F33" s="12">
        <f>F8+'Перечень мероприятий ПП I '!F300:F300+'Перечень мероприятий ПП II'!F143:F143</f>
        <v>339910</v>
      </c>
      <c r="G33" s="12">
        <f>G8+'Перечень мероприятий ПП I '!G300+'Перечень мероприятий ПП II'!G143</f>
        <v>340820</v>
      </c>
      <c r="H33" s="12">
        <f>H8+'Перечень мероприятий ПП I '!H300+'Перечень мероприятий ПП II'!H143</f>
        <v>340820</v>
      </c>
      <c r="I33" s="12">
        <f>I8+'Перечень мероприятий ПП I '!I300+'Перечень мероприятий ПП II'!I143</f>
        <v>340820</v>
      </c>
      <c r="J33" s="12">
        <f>J8+'Перечень мероприятий ПП I '!J300+'Перечень мероприятий ПП II'!J143</f>
        <v>340820</v>
      </c>
      <c r="K33" s="49"/>
      <c r="L33" s="55"/>
    </row>
    <row r="34" spans="1:12" ht="33.75">
      <c r="A34" s="80"/>
      <c r="B34" s="80"/>
      <c r="C34" s="49"/>
      <c r="D34" s="4" t="s">
        <v>1</v>
      </c>
      <c r="E34" s="12">
        <f t="shared" si="23"/>
        <v>820963.08000000007</v>
      </c>
      <c r="F34" s="12">
        <f>F9+'Перечень мероприятий ПП I '!F301:F301+'Перечень мероприятий ПП II'!F144:F144</f>
        <v>161823.84</v>
      </c>
      <c r="G34" s="12">
        <f>G9+'Перечень мероприятий ПП I '!G301+'Перечень мероприятий ПП II'!G144</f>
        <v>167316.06</v>
      </c>
      <c r="H34" s="12">
        <f>H9+'Перечень мероприятий ПП I '!H301+'Перечень мероприятий ПП II'!H144</f>
        <v>163941.06</v>
      </c>
      <c r="I34" s="12">
        <f>I9+'Перечень мероприятий ПП I '!I301+'Перечень мероприятий ПП II'!I144</f>
        <v>163941.06</v>
      </c>
      <c r="J34" s="12">
        <f>J9+'Перечень мероприятий ПП I '!J301+'Перечень мероприятий ПП II'!J144</f>
        <v>163941.06</v>
      </c>
      <c r="K34" s="49"/>
      <c r="L34" s="55"/>
    </row>
    <row r="36" spans="1:12">
      <c r="A36" s="2"/>
    </row>
    <row r="37" spans="1:12">
      <c r="A37" s="2"/>
    </row>
    <row r="38" spans="1:12">
      <c r="A38" s="2"/>
    </row>
    <row r="39" spans="1:12">
      <c r="A39" s="2"/>
    </row>
    <row r="40" spans="1:12">
      <c r="A40" s="2"/>
    </row>
    <row r="41" spans="1:12">
      <c r="A41" s="2"/>
    </row>
  </sheetData>
  <mergeCells count="35">
    <mergeCell ref="A10:A14"/>
    <mergeCell ref="B10:B14"/>
    <mergeCell ref="C10:C14"/>
    <mergeCell ref="K10:K14"/>
    <mergeCell ref="L10:L14"/>
    <mergeCell ref="A1:L1"/>
    <mergeCell ref="A2:A3"/>
    <mergeCell ref="B2:B3"/>
    <mergeCell ref="C2:C3"/>
    <mergeCell ref="D2:D3"/>
    <mergeCell ref="E2:E3"/>
    <mergeCell ref="F2:J2"/>
    <mergeCell ref="K2:K3"/>
    <mergeCell ref="L2:L3"/>
    <mergeCell ref="A5:A9"/>
    <mergeCell ref="B5:B9"/>
    <mergeCell ref="C5:C9"/>
    <mergeCell ref="K5:K9"/>
    <mergeCell ref="L5:L9"/>
    <mergeCell ref="K30:K34"/>
    <mergeCell ref="L30:L34"/>
    <mergeCell ref="A15:A19"/>
    <mergeCell ref="B15:B19"/>
    <mergeCell ref="C15:C19"/>
    <mergeCell ref="K15:K19"/>
    <mergeCell ref="L15:L19"/>
    <mergeCell ref="A20:A24"/>
    <mergeCell ref="B20:B24"/>
    <mergeCell ref="C20:C24"/>
    <mergeCell ref="K20:K24"/>
    <mergeCell ref="L20:L24"/>
    <mergeCell ref="A30:B34"/>
    <mergeCell ref="C30:C34"/>
    <mergeCell ref="C25:C29"/>
    <mergeCell ref="A25:B29"/>
  </mergeCells>
  <pageMargins left="0.70866141732283472" right="0.70866141732283472" top="0.74803149606299213" bottom="0.74803149606299213" header="0.31496062992125984" footer="0.31496062992125984"/>
  <pageSetup paperSize="9" scale="85" firstPageNumber="40" fitToHeight="0" orientation="landscape" useFirstPageNumber="1" r:id="rId1"/>
  <rowBreaks count="1" manualBreakCount="1">
    <brk id="19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Перечень мероприятий ПП I </vt:lpstr>
      <vt:lpstr>Перечень мероприятий ПП II</vt:lpstr>
      <vt:lpstr>Перечень мероприятий ПП IV</vt:lpstr>
      <vt:lpstr>'Перечень мероприятий ПП I '!Область_печати</vt:lpstr>
      <vt:lpstr>'Перечень мероприятий ПП II'!Область_печати</vt:lpstr>
      <vt:lpstr>'Перечень мероприятий ПП IV'!Область_печати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ChepikDA</dc:creator>
  <dc:description>exif_MSED_201ed7500fbfe8c8b8cfe20a38fea086ba23c98e8d7d986db2b9dccdf53f6886</dc:description>
  <cp:lastModifiedBy>Макарова А.А.</cp:lastModifiedBy>
  <cp:lastPrinted>2022-11-21T11:55:03Z</cp:lastPrinted>
  <dcterms:created xsi:type="dcterms:W3CDTF">2020-09-02T09:10:59Z</dcterms:created>
  <dcterms:modified xsi:type="dcterms:W3CDTF">2022-12-26T06:41:06Z</dcterms:modified>
</cp:coreProperties>
</file>