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501\"/>
    </mc:Choice>
  </mc:AlternateContent>
  <bookViews>
    <workbookView xWindow="0" yWindow="0" windowWidth="28800" windowHeight="12435" tabRatio="656"/>
  </bookViews>
  <sheets>
    <sheet name="Подпрограмма2" sheetId="32" r:id="rId1"/>
  </sheets>
  <definedNames>
    <definedName name="_xlnm.Print_Area" localSheetId="0">Подпрограмма2!$A$1:$P$252</definedName>
  </definedNames>
  <calcPr calcId="162913"/>
</workbook>
</file>

<file path=xl/calcChain.xml><?xml version="1.0" encoding="utf-8"?>
<calcChain xmlns="http://schemas.openxmlformats.org/spreadsheetml/2006/main">
  <c r="N17" i="32" l="1"/>
  <c r="L17" i="32"/>
  <c r="M247" i="32"/>
  <c r="F247" i="32" s="1"/>
  <c r="L247" i="32"/>
  <c r="G247" i="32"/>
  <c r="F249" i="32"/>
  <c r="F250" i="32"/>
  <c r="F20" i="32" l="1"/>
  <c r="F19" i="32"/>
  <c r="F17" i="32"/>
  <c r="F78" i="32" l="1"/>
  <c r="F81" i="32"/>
  <c r="F223" i="32" l="1"/>
  <c r="O21" i="32"/>
  <c r="N21" i="32"/>
  <c r="M21" i="32"/>
  <c r="L21" i="32"/>
  <c r="O20" i="32"/>
  <c r="N20" i="32"/>
  <c r="M20" i="32"/>
  <c r="L20" i="32"/>
  <c r="O19" i="32"/>
  <c r="N19" i="32"/>
  <c r="M19" i="32"/>
  <c r="L19" i="32"/>
  <c r="O18" i="32"/>
  <c r="N18" i="32"/>
  <c r="M18" i="32"/>
  <c r="L18" i="32"/>
  <c r="G21" i="32"/>
  <c r="G20" i="32"/>
  <c r="G18" i="32"/>
  <c r="G19" i="32"/>
  <c r="F42" i="32" l="1"/>
  <c r="F41" i="32"/>
  <c r="F40" i="32"/>
  <c r="F39" i="32"/>
  <c r="F85" i="32"/>
  <c r="F24" i="32"/>
  <c r="F26" i="32"/>
  <c r="F25" i="32"/>
  <c r="F23" i="32"/>
  <c r="O22" i="32"/>
  <c r="N22" i="32"/>
  <c r="M22" i="32"/>
  <c r="F65" i="32"/>
  <c r="F49" i="32"/>
  <c r="O46" i="32" l="1"/>
  <c r="N46" i="32"/>
  <c r="O62" i="32"/>
  <c r="N62" i="32"/>
  <c r="O78" i="32"/>
  <c r="N78" i="32"/>
  <c r="O214" i="32"/>
  <c r="N214" i="32"/>
  <c r="O216" i="32"/>
  <c r="N216" i="32"/>
  <c r="G22" i="32"/>
  <c r="G38" i="32"/>
  <c r="G46" i="32"/>
  <c r="G54" i="32"/>
  <c r="G78" i="32"/>
  <c r="G86" i="32"/>
  <c r="G94" i="32"/>
  <c r="G126" i="32"/>
  <c r="G134" i="32"/>
  <c r="G151" i="32"/>
  <c r="G162" i="32"/>
  <c r="G170" i="32"/>
  <c r="G181" i="32"/>
  <c r="G201" i="32"/>
  <c r="G203" i="32"/>
  <c r="G235" i="32"/>
  <c r="G238" i="32"/>
  <c r="M214" i="32"/>
  <c r="M216" i="32"/>
  <c r="M86" i="32"/>
  <c r="M78" i="32"/>
  <c r="M62" i="32"/>
  <c r="M46" i="32"/>
  <c r="M38" i="32"/>
  <c r="L22" i="32"/>
  <c r="L46" i="32"/>
  <c r="L62" i="32"/>
  <c r="L78" i="32"/>
  <c r="L214" i="32"/>
  <c r="L216" i="32"/>
  <c r="L94" i="32"/>
  <c r="L86" i="32"/>
  <c r="F22" i="32" l="1"/>
  <c r="F46" i="32"/>
  <c r="G17" i="32" l="1"/>
  <c r="F138" i="32"/>
  <c r="F137" i="32"/>
  <c r="F136" i="32"/>
  <c r="F135" i="32"/>
  <c r="O134" i="32"/>
  <c r="N134" i="32"/>
  <c r="M134" i="32"/>
  <c r="L134" i="32"/>
  <c r="F134" i="32" l="1"/>
  <c r="F166" i="32" l="1"/>
  <c r="F165" i="32"/>
  <c r="F164" i="32"/>
  <c r="F163" i="32"/>
  <c r="F162" i="32"/>
  <c r="F219" i="32" l="1"/>
  <c r="F184" i="32"/>
  <c r="F170" i="32"/>
  <c r="F173" i="32"/>
  <c r="F172" i="32"/>
  <c r="F171" i="32"/>
  <c r="F183" i="32" l="1"/>
  <c r="F182" i="32"/>
  <c r="O181" i="32"/>
  <c r="N181" i="32"/>
  <c r="M181" i="32"/>
  <c r="L181" i="32"/>
  <c r="E181" i="32"/>
  <c r="F181" i="32" l="1"/>
  <c r="F154" i="32"/>
  <c r="F129" i="32"/>
  <c r="M17" i="32" l="1"/>
  <c r="M170" i="32"/>
  <c r="M151" i="32"/>
  <c r="M126" i="32"/>
  <c r="F130" i="32" l="1"/>
  <c r="F128" i="32"/>
  <c r="F127" i="32"/>
  <c r="O126" i="32"/>
  <c r="N126" i="32"/>
  <c r="L126" i="32"/>
  <c r="E126" i="32"/>
  <c r="F155" i="32"/>
  <c r="F153" i="32"/>
  <c r="F152" i="32"/>
  <c r="O151" i="32"/>
  <c r="N151" i="32"/>
  <c r="L151" i="32"/>
  <c r="E151" i="32"/>
  <c r="F236" i="32"/>
  <c r="L237" i="32"/>
  <c r="L236" i="32"/>
  <c r="L235" i="32"/>
  <c r="L234" i="32"/>
  <c r="L233" i="32"/>
  <c r="M237" i="32"/>
  <c r="M236" i="32"/>
  <c r="M235" i="32"/>
  <c r="M234" i="32"/>
  <c r="M233" i="32"/>
  <c r="G237" i="32"/>
  <c r="G236" i="32"/>
  <c r="G233" i="32"/>
  <c r="N237" i="32"/>
  <c r="N236" i="32"/>
  <c r="N235" i="32"/>
  <c r="N234" i="32"/>
  <c r="N233" i="32"/>
  <c r="O234" i="32"/>
  <c r="O235" i="32"/>
  <c r="O236" i="32"/>
  <c r="O237" i="32"/>
  <c r="O233" i="32"/>
  <c r="F243" i="32"/>
  <c r="F237" i="32" s="1"/>
  <c r="F241" i="32"/>
  <c r="F235" i="32" s="1"/>
  <c r="F240" i="32"/>
  <c r="F234" i="32" s="1"/>
  <c r="F239" i="32"/>
  <c r="F233" i="32" s="1"/>
  <c r="O238" i="32"/>
  <c r="N238" i="32"/>
  <c r="M238" i="32"/>
  <c r="L238" i="32"/>
  <c r="E238" i="32"/>
  <c r="F21" i="32" l="1"/>
  <c r="F18" i="32"/>
  <c r="O17" i="32"/>
  <c r="G232" i="32"/>
  <c r="F126" i="32"/>
  <c r="F151" i="32"/>
  <c r="F238" i="32"/>
  <c r="G214" i="32" l="1"/>
  <c r="G212" i="32"/>
  <c r="G213" i="32"/>
  <c r="G215" i="32"/>
  <c r="M215" i="32"/>
  <c r="M213" i="32"/>
  <c r="M212" i="32"/>
  <c r="M211" i="32" s="1"/>
  <c r="M203" i="32"/>
  <c r="M202" i="32"/>
  <c r="M201" i="32"/>
  <c r="M250" i="32" s="1"/>
  <c r="M200" i="32"/>
  <c r="M199" i="32"/>
  <c r="M94" i="32"/>
  <c r="M54" i="32"/>
  <c r="M251" i="32" l="1"/>
  <c r="F214" i="32"/>
  <c r="G250" i="32"/>
  <c r="M248" i="32"/>
  <c r="M249" i="32"/>
  <c r="M198" i="32"/>
  <c r="G211" i="32"/>
  <c r="M232" i="32" l="1"/>
  <c r="G30" i="32" l="1"/>
  <c r="G62" i="32"/>
  <c r="F62" i="32" s="1"/>
  <c r="G70" i="32"/>
  <c r="G102" i="32"/>
  <c r="G110" i="32"/>
  <c r="G118" i="32"/>
  <c r="G199" i="32"/>
  <c r="G248" i="32" s="1"/>
  <c r="G200" i="32"/>
  <c r="G249" i="32" s="1"/>
  <c r="G202" i="32"/>
  <c r="G251" i="32" s="1"/>
  <c r="G216" i="32"/>
  <c r="G224" i="32"/>
  <c r="G198" i="32" l="1"/>
  <c r="O38" i="32" l="1"/>
  <c r="N38" i="32"/>
  <c r="L38" i="32"/>
  <c r="E38" i="32"/>
  <c r="F38" i="32" l="1"/>
  <c r="F89" i="32"/>
  <c r="F97" i="32"/>
  <c r="L215" i="32" l="1"/>
  <c r="L213" i="32"/>
  <c r="L212" i="32"/>
  <c r="L203" i="32"/>
  <c r="L202" i="32"/>
  <c r="L201" i="32"/>
  <c r="L250" i="32" s="1"/>
  <c r="L200" i="32"/>
  <c r="L249" i="32" s="1"/>
  <c r="L199" i="32"/>
  <c r="L248" i="32" s="1"/>
  <c r="L170" i="32"/>
  <c r="L118" i="32"/>
  <c r="L110" i="32"/>
  <c r="L102" i="32"/>
  <c r="L54" i="32"/>
  <c r="L251" i="32" l="1"/>
  <c r="L211" i="32"/>
  <c r="L198" i="32"/>
  <c r="L232" i="32" l="1"/>
  <c r="O170" i="32" l="1"/>
  <c r="N170" i="32"/>
  <c r="E170" i="32"/>
  <c r="E247" i="32" l="1"/>
  <c r="F228" i="32"/>
  <c r="F227" i="32"/>
  <c r="F226" i="32"/>
  <c r="F225" i="32"/>
  <c r="O224" i="32"/>
  <c r="N224" i="32"/>
  <c r="E224" i="32"/>
  <c r="F220" i="32"/>
  <c r="F218" i="32"/>
  <c r="F217" i="32"/>
  <c r="E216" i="32"/>
  <c r="O215" i="32"/>
  <c r="N215" i="32"/>
  <c r="O213" i="32"/>
  <c r="N213" i="32"/>
  <c r="F213" i="32" s="1"/>
  <c r="O212" i="32"/>
  <c r="N212" i="32"/>
  <c r="F207" i="32"/>
  <c r="F206" i="32"/>
  <c r="F205" i="32"/>
  <c r="F204" i="32"/>
  <c r="O203" i="32"/>
  <c r="N203" i="32"/>
  <c r="E203" i="32"/>
  <c r="O202" i="32"/>
  <c r="N202" i="32"/>
  <c r="O201" i="32"/>
  <c r="O250" i="32" s="1"/>
  <c r="N201" i="32"/>
  <c r="N250" i="32" s="1"/>
  <c r="O200" i="32"/>
  <c r="N200" i="32"/>
  <c r="O199" i="32"/>
  <c r="N199" i="32"/>
  <c r="F122" i="32"/>
  <c r="F121" i="32"/>
  <c r="F120" i="32"/>
  <c r="F119" i="32"/>
  <c r="O118" i="32"/>
  <c r="N118" i="32"/>
  <c r="E118" i="32"/>
  <c r="F114" i="32"/>
  <c r="F113" i="32"/>
  <c r="F112" i="32"/>
  <c r="F111" i="32"/>
  <c r="O110" i="32"/>
  <c r="N110" i="32"/>
  <c r="E110" i="32"/>
  <c r="F106" i="32"/>
  <c r="F105" i="32"/>
  <c r="F104" i="32"/>
  <c r="F103" i="32"/>
  <c r="O102" i="32"/>
  <c r="N102" i="32"/>
  <c r="E102" i="32"/>
  <c r="F98" i="32"/>
  <c r="F96" i="32"/>
  <c r="F95" i="32"/>
  <c r="O94" i="32"/>
  <c r="N94" i="32"/>
  <c r="E94" i="32"/>
  <c r="F90" i="32"/>
  <c r="F88" i="32"/>
  <c r="F87" i="32"/>
  <c r="O86" i="32"/>
  <c r="N86" i="32"/>
  <c r="E86" i="32"/>
  <c r="F82" i="32"/>
  <c r="F80" i="32"/>
  <c r="F79" i="32"/>
  <c r="E78" i="32"/>
  <c r="F74" i="32"/>
  <c r="F72" i="32"/>
  <c r="F71" i="32"/>
  <c r="O70" i="32"/>
  <c r="N70" i="32"/>
  <c r="E70" i="32"/>
  <c r="F66" i="32"/>
  <c r="F64" i="32"/>
  <c r="E64" i="32" s="1"/>
  <c r="F63" i="32"/>
  <c r="E63" i="32" s="1"/>
  <c r="F56" i="32"/>
  <c r="F55" i="32"/>
  <c r="O54" i="32"/>
  <c r="N54" i="32"/>
  <c r="E54" i="32"/>
  <c r="F50" i="32"/>
  <c r="F48" i="32"/>
  <c r="F47" i="32"/>
  <c r="E46" i="32"/>
  <c r="F34" i="32"/>
  <c r="F33" i="32"/>
  <c r="F32" i="32"/>
  <c r="F31" i="32"/>
  <c r="O30" i="32"/>
  <c r="N30" i="32"/>
  <c r="E30" i="32"/>
  <c r="E22" i="32"/>
  <c r="F215" i="32" l="1"/>
  <c r="O248" i="32"/>
  <c r="N248" i="32"/>
  <c r="N251" i="32"/>
  <c r="N249" i="32"/>
  <c r="O249" i="32"/>
  <c r="O251" i="32"/>
  <c r="F212" i="32"/>
  <c r="N211" i="32"/>
  <c r="O211" i="32"/>
  <c r="F216" i="32"/>
  <c r="F94" i="32"/>
  <c r="F86" i="32"/>
  <c r="F199" i="32"/>
  <c r="F200" i="32"/>
  <c r="F201" i="32"/>
  <c r="F30" i="32"/>
  <c r="F110" i="32"/>
  <c r="F203" i="32"/>
  <c r="F118" i="32"/>
  <c r="O198" i="32"/>
  <c r="F54" i="32"/>
  <c r="F70" i="32"/>
  <c r="F102" i="32"/>
  <c r="N198" i="32"/>
  <c r="F224" i="32"/>
  <c r="F211" i="32" l="1"/>
  <c r="O247" i="32"/>
  <c r="F248" i="32"/>
  <c r="N247" i="32"/>
  <c r="F251" i="32"/>
  <c r="N232" i="32"/>
  <c r="F198" i="32"/>
  <c r="O232" i="32"/>
  <c r="F232" i="32" l="1"/>
</calcChain>
</file>

<file path=xl/sharedStrings.xml><?xml version="1.0" encoding="utf-8"?>
<sst xmlns="http://schemas.openxmlformats.org/spreadsheetml/2006/main" count="756" uniqueCount="141">
  <si>
    <t>Всего</t>
  </si>
  <si>
    <t>Средства федерального бюджета</t>
  </si>
  <si>
    <t>Итого</t>
  </si>
  <si>
    <t>№ п/п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</si>
  <si>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</si>
  <si>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</si>
  <si>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</si>
  <si>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>2.</t>
  </si>
  <si>
    <t xml:space="preserve">Ответственный за         
выполнение мероприятия подпрограммы        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</si>
  <si>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</si>
  <si>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</si>
  <si>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</si>
  <si>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</si>
  <si>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Внебюджетные средства</t>
  </si>
  <si>
    <t>2.3.</t>
  </si>
  <si>
    <t>3.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</si>
  <si>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</si>
  <si>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</si>
  <si>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4.</t>
  </si>
  <si>
    <t>Итого по подпрограмме II:</t>
  </si>
  <si>
    <t>0</t>
  </si>
  <si>
    <t xml:space="preserve">Мероприятие 02.01. Проведение капитального ремонта многоквартирных домов на территории Московской области 
</t>
  </si>
  <si>
    <t xml:space="preserve">       2026 год</t>
  </si>
  <si>
    <t xml:space="preserve">       2027 год</t>
  </si>
  <si>
    <t>2023-2027</t>
  </si>
  <si>
    <t>2.7.</t>
  </si>
  <si>
    <t>Мероприятие 01.03. Создание административных комиссий, уполономоченных рассматривать дела об административных правонарушениях в сфере благоустройства</t>
  </si>
  <si>
    <t>2.5.</t>
  </si>
  <si>
    <t>Мероприятие 01.15. Содержание дворовых территорий</t>
  </si>
  <si>
    <t>2.6.</t>
  </si>
  <si>
    <t>Мероприятие 01.18. Содержание парков культуры и отдыха</t>
  </si>
  <si>
    <t>2.9.</t>
  </si>
  <si>
    <t>Мероприятие 01.19. Содержание объектов дорожного хозяйства (внутриквартальные проезды)</t>
  </si>
  <si>
    <t>Мероприятие 01.21. Содержание, ремонт и восстановление уличного освещения</t>
  </si>
  <si>
    <t>Мероприятие 01.22. Замена неонергоэффективных светильников наружного освещения</t>
  </si>
  <si>
    <t>Основное мероприятие 02 Создание благоприятных условий для проживания граждан в многоквартирных домах, расположенных на территории Московской области</t>
  </si>
  <si>
    <t>3.1.</t>
  </si>
  <si>
    <t>Основное мероприятие 03 Приведение в надлежащее состояние подъездов в многоквартирных домах</t>
  </si>
  <si>
    <t>4.1.</t>
  </si>
  <si>
    <t xml:space="preserve">4.2. </t>
  </si>
  <si>
    <t>Мероприятие 03.02. Установка камер видеонаблюдения в подъездах многоквартирных домов за счет средств местного бюджета</t>
  </si>
  <si>
    <t>Основное мероприятие 01 Обеспечение комфортной среды проживания на территории муниципального образования Московской области</t>
  </si>
  <si>
    <t>Мероприятие 01.23. Установка шкафов управления наружным освещением</t>
  </si>
  <si>
    <t>2.14.</t>
  </si>
  <si>
    <t xml:space="preserve">Мероприятие 01.24.
Ликвидация несанкционированных навалов мусора
</t>
  </si>
  <si>
    <t xml:space="preserve">Мероприятие 01.25.
Организация общественных работ, субботников
</t>
  </si>
  <si>
    <t>2.15.</t>
  </si>
  <si>
    <t xml:space="preserve">Мероприятие 01.26.
Содержание бесхозяйных территорий
</t>
  </si>
  <si>
    <t xml:space="preserve">2.16. </t>
  </si>
  <si>
    <t>ИТОГО</t>
  </si>
  <si>
    <t>В том числе по кварталам</t>
  </si>
  <si>
    <t>ед.</t>
  </si>
  <si>
    <t>-</t>
  </si>
  <si>
    <t>I</t>
  </si>
  <si>
    <t>II</t>
  </si>
  <si>
    <t>III</t>
  </si>
  <si>
    <t>IV</t>
  </si>
  <si>
    <t>X</t>
  </si>
  <si>
    <t>кв.м.</t>
  </si>
  <si>
    <t>Площадь дворовых территорий, содержащихся за счет бюджетных средств</t>
  </si>
  <si>
    <t>Площадь внутриквартальных проездов, содержащихся за счет бюджетных средств</t>
  </si>
  <si>
    <t>Количество объектов, на которых осуществлена ликвидация несанкционированных навалов мусора, свалок</t>
  </si>
  <si>
    <t>Количество организованных субботников и общественных работ</t>
  </si>
  <si>
    <t>Площадь бесхозяйных территорий, содержащихся за счет бюджетных средств</t>
  </si>
  <si>
    <t>Количество установленных камер видеонаблюдения в подъездах многоквартирных домов</t>
  </si>
  <si>
    <t>Управление ЖКХ городского округа Домодедово</t>
  </si>
  <si>
    <t>Х</t>
  </si>
  <si>
    <t xml:space="preserve">Внебюджетные средства      </t>
  </si>
  <si>
    <t xml:space="preserve">Внебюджетные средства </t>
  </si>
  <si>
    <t>Количество светильников, ед</t>
  </si>
  <si>
    <t xml:space="preserve">Количество замененных неэнергоэффективных светильников наружного освещения, ед. </t>
  </si>
  <si>
    <t xml:space="preserve">Количество многоквартирных домов, в которых проведен капитальный ремонт, ед. </t>
  </si>
  <si>
    <t>Количество установленных шкафов управления наружным освещением, ед.</t>
  </si>
  <si>
    <t>»</t>
  </si>
  <si>
    <t xml:space="preserve">8.1. Перечень мероприятий подпрограммы  II «Создание условий для обеспечения комфортного проживания жителей, в том числе в многоквартирных домах на территории Московской области»   </t>
  </si>
  <si>
    <t>2.8.</t>
  </si>
  <si>
    <t>2.10.</t>
  </si>
  <si>
    <t>2.11.</t>
  </si>
  <si>
    <t>2023 год</t>
  </si>
  <si>
    <t>В том числе:</t>
  </si>
  <si>
    <t>12 месяцев</t>
  </si>
  <si>
    <t>Итого 
2024 год</t>
  </si>
  <si>
    <t>1 квартал</t>
  </si>
  <si>
    <t>1 полугодие</t>
  </si>
  <si>
    <t>9 месяцев</t>
  </si>
  <si>
    <t>Мероприятие 01.16. Содержание общественных пространств (за исключением парков культуры и отдыха)</t>
  </si>
  <si>
    <t xml:space="preserve">8. Подпрограмма II "Создание условий для обеспечения комфортного проживания жителей, в том числе в многоквартирных домах на территории Московской области"        </t>
  </si>
  <si>
    <t>Обеспечено содержание общественных пространств (за исключением парков культуры и отдыха), тыс. кв. м</t>
  </si>
  <si>
    <t>Обеспечено содержание парков культуры и отдыха, тыс. кв. м</t>
  </si>
  <si>
    <t>748,71</t>
  </si>
  <si>
    <t xml:space="preserve">2.5. </t>
  </si>
  <si>
    <t>2.12.</t>
  </si>
  <si>
    <t>Мероприятие 1.9 «Устройство и модернизация контейнерных площадок»</t>
  </si>
  <si>
    <t>5.</t>
  </si>
  <si>
    <t>Основное мероприятие И4. Федеральный проект "Формирование комфортной городской среды"</t>
  </si>
  <si>
    <t>Средства Дорожного фонда Московской области</t>
  </si>
  <si>
    <t>5.1.</t>
  </si>
  <si>
    <t xml:space="preserve">Мероприятие И4.01. Ремонт дворовых территорий
</t>
  </si>
  <si>
    <t>Выполнен ремонт дворовых территорий, ед.</t>
  </si>
  <si>
    <t xml:space="preserve">2.14. </t>
  </si>
  <si>
    <t>Модернизированы детские игровын площадки, установленные ранее с привлечением средств бюджета Московской области, ед.</t>
  </si>
  <si>
    <t>Мероприятие 01.39. Модернизация детских игровых площадок, установленных ранее с привлечением средств бюджета Московской области (Установка ДИП), ед.</t>
  </si>
  <si>
    <t>Мероприятие 01.35. Замена и модернизация детских игровых площадок (Установка ДИП)</t>
  </si>
  <si>
    <t>В муниципальных образованиях созданы административные комиссии, уполномоченные рассматривать дела об административных правонарушениях в сфере благоустройства, ед.</t>
  </si>
  <si>
    <t xml:space="preserve">Мероприятие 01.17. Благоустройство дворовых территорий </t>
  </si>
  <si>
    <t>Благоустроены дворовые территории за счет средств муниципального образования Московской области, ед.</t>
  </si>
  <si>
    <t xml:space="preserve">Мероприятие 03.04.
Ремонт подъездов в многоквартирных домах
</t>
  </si>
  <si>
    <t>Количество отремонтированных подъездов в многоквартирных домах ед.</t>
  </si>
  <si>
    <t xml:space="preserve">Мероприятие 01.40.
Модернизация детских игровых площадок, установленных ранее с привлечением средств бюджета Московской области (Демонтаж, освещение, видеонаблюдение), ед.
</t>
  </si>
  <si>
    <t>Мероприятие 1.36 Улучшение визуального облика территорий муниципального образования (в том числе, украшение территорий)</t>
  </si>
  <si>
    <t xml:space="preserve">2.18. </t>
  </si>
  <si>
    <t>Улучшен визуальный облик территорий муниципального образования (в том числе, украшены территории)</t>
  </si>
  <si>
    <t>Мероприятие 1.34
Замена и модернизация детских игровых площадок (Демонтаж, освещение, видеонаблюдение)</t>
  </si>
  <si>
    <t>2.17.</t>
  </si>
  <si>
    <t xml:space="preserve">2.19. </t>
  </si>
  <si>
    <t>Управление ЖКХ Администрации городского округа  Домодедово</t>
  </si>
  <si>
    <t>Мероприятие 01.33. Создание и ремонт пешеходных коммуникаций на дворовых территориях и общественных пространствах (без организации наружного освещения)</t>
  </si>
  <si>
    <t xml:space="preserve"> 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</si>
  <si>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площадок, ед.</t>
  </si>
  <si>
    <t>Выполнено устройство и (или) модернизация систем наружного освещения в рамках реализации мероприятия по замене и модернизации детских игровых площадок, ед.</t>
  </si>
  <si>
    <t>Количество установленных камер видеонаблюдения, подключенных к системе «Безопасный регион» в рамках реализации мероприятия по замене и модернизации детских игровых площадок,ед</t>
  </si>
  <si>
    <t>Проведение экспертизы результатов, предусмотренных контрактом, в рамках реализации мероприятия по замене и модернизации детских игровых площадок, ед.</t>
  </si>
  <si>
    <t>Установлены детские игровые площадки в рамках реализации мероприятия по замене и модернизации детских игровых площадок, ед.</t>
  </si>
  <si>
    <t>Подготовлено твердое основание под детские игровые площадки с пешеходными дорожками в рамках реализации мероприятия по замене и модернизации детских игровых площадок,ед</t>
  </si>
  <si>
    <t>Подготовлено твердое основание под детские игровые площадки с пешеходными дорожками,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</si>
  <si>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</si>
  <si>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 xml:space="preserve"> Выполнено устройство и (или) модернизация систем наружного освещения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</si>
  <si>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Количество установленных камер видеонаблюдения, подключенных к системе «Безопасный регион»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</si>
  <si>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Проведение экспертизы результатов, предусмотренных контрактом,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</si>
  <si>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2027 год</t>
  </si>
  <si>
    <t>2028 год</t>
  </si>
  <si>
    <t>2026-2030</t>
  </si>
  <si>
    <t xml:space="preserve">       2029 год</t>
  </si>
  <si>
    <t xml:space="preserve">       2030 год</t>
  </si>
  <si>
    <t>Итого 
2026 год</t>
  </si>
  <si>
    <t xml:space="preserve">  2026 год</t>
  </si>
  <si>
    <t xml:space="preserve">  2027 год</t>
  </si>
  <si>
    <t>550</t>
  </si>
  <si>
    <t>11</t>
  </si>
  <si>
    <t>Выполнено устройство и модернизация контейнерных площадок, шт.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</si>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</sst>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1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/>
    <xf numFmtId="2" fontId="3" fillId="0" borderId="0" xfId="0" applyNumberFormat="1" applyFont="1" applyFill="1"/>
    <xf numFmtId="4" fontId="4" fillId="0" borderId="6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right" vertical="top" wrapText="1"/>
    </xf>
    <xf numFmtId="4" fontId="11" fillId="0" borderId="0" xfId="0" applyNumberFormat="1" applyFont="1" applyFill="1"/>
    <xf numFmtId="2" fontId="11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7" fillId="0" borderId="0" xfId="0" applyFont="1" applyFill="1" applyAlignment="1">
      <alignment vertical="center"/>
    </xf>
    <xf numFmtId="2" fontId="4" fillId="0" borderId="0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Alignment="1">
      <alignment horizontal="center"/>
    </xf>
    <xf numFmtId="2" fontId="4" fillId="0" borderId="6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center" vertical="top" wrapText="1"/>
    </xf>
    <xf numFmtId="16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4" xfId="0" applyNumberFormat="1" applyFont="1" applyFill="1" applyBorder="1" applyAlignment="1">
      <alignment horizontal="center" vertical="top" wrapText="1"/>
    </xf>
    <xf numFmtId="16" fontId="4" fillId="0" borderId="3" xfId="0" applyNumberFormat="1" applyFont="1" applyFill="1" applyBorder="1" applyAlignment="1">
      <alignment horizontal="center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1" fontId="4" fillId="0" borderId="9" xfId="0" applyNumberFormat="1" applyFont="1" applyFill="1" applyBorder="1" applyAlignment="1">
      <alignment horizontal="center" vertical="top" wrapText="1"/>
    </xf>
    <xf numFmtId="1" fontId="4" fillId="0" borderId="14" xfId="0" applyNumberFormat="1" applyFont="1" applyFill="1" applyBorder="1" applyAlignment="1">
      <alignment horizontal="center" vertical="top" wrapText="1"/>
    </xf>
    <xf numFmtId="1" fontId="4" fillId="0" borderId="10" xfId="0" applyNumberFormat="1" applyFont="1" applyFill="1" applyBorder="1" applyAlignment="1">
      <alignment horizontal="center" vertical="top" wrapText="1"/>
    </xf>
    <xf numFmtId="4" fontId="8" fillId="0" borderId="6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3" fontId="4" fillId="0" borderId="7" xfId="0" applyNumberFormat="1" applyFont="1" applyFill="1" applyBorder="1" applyAlignment="1">
      <alignment horizontal="center" vertical="top" wrapText="1"/>
    </xf>
    <xf numFmtId="4" fontId="8" fillId="0" borderId="5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2"/>
  <sheetViews>
    <sheetView tabSelected="1" view="pageBreakPreview" zoomScale="85" zoomScaleNormal="70" zoomScaleSheetLayoutView="85" workbookViewId="0">
      <selection activeCell="N18" sqref="N18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3" hidden="1" customWidth="1"/>
    <col min="6" max="6" width="14.5703125" style="33" customWidth="1"/>
    <col min="7" max="8" width="8.7109375" style="33" bestFit="1" customWidth="1"/>
    <col min="9" max="9" width="9.85546875" style="33" bestFit="1" customWidth="1"/>
    <col min="10" max="10" width="8.7109375" style="33" bestFit="1" customWidth="1"/>
    <col min="11" max="11" width="8.85546875" style="33" bestFit="1" customWidth="1"/>
    <col min="12" max="13" width="14.5703125" style="43" customWidth="1"/>
    <col min="14" max="14" width="15" style="33" customWidth="1"/>
    <col min="15" max="15" width="12.85546875" style="33" customWidth="1"/>
    <col min="16" max="16" width="21.7109375" style="33" customWidth="1"/>
    <col min="17" max="17" width="18.7109375" style="9" customWidth="1"/>
    <col min="18" max="18" width="13.7109375" style="9" customWidth="1"/>
    <col min="19" max="19" width="10.28515625" style="9" bestFit="1" customWidth="1"/>
    <col min="20" max="20" width="12.5703125" style="9" customWidth="1"/>
    <col min="21" max="21" width="10.5703125" style="9" customWidth="1"/>
    <col min="22" max="16384" width="9.140625" style="9"/>
  </cols>
  <sheetData>
    <row r="1" spans="1:16" s="5" customFormat="1" ht="15.75" customHeight="1" x14ac:dyDescent="0.25">
      <c r="A1" s="1"/>
      <c r="B1" s="2"/>
      <c r="C1" s="2"/>
      <c r="D1" s="2"/>
      <c r="E1" s="2"/>
      <c r="F1" s="36"/>
      <c r="G1" s="36"/>
      <c r="H1" s="36"/>
      <c r="I1" s="36"/>
      <c r="J1" s="36"/>
      <c r="K1" s="36"/>
      <c r="L1" s="3"/>
      <c r="M1" s="3"/>
      <c r="P1" s="4"/>
    </row>
    <row r="2" spans="1:16" s="5" customFormat="1" ht="15.75" x14ac:dyDescent="0.25">
      <c r="A2" s="1"/>
      <c r="B2" s="2"/>
      <c r="C2" s="2"/>
      <c r="D2" s="2"/>
      <c r="E2" s="2"/>
      <c r="F2" s="36"/>
      <c r="G2" s="36"/>
      <c r="H2" s="36"/>
      <c r="I2" s="36"/>
      <c r="J2" s="36"/>
      <c r="K2" s="36"/>
      <c r="L2" s="3"/>
      <c r="M2" s="3"/>
      <c r="P2" s="4"/>
    </row>
    <row r="3" spans="1:16" s="5" customFormat="1" ht="15.75" x14ac:dyDescent="0.25">
      <c r="A3" s="1"/>
      <c r="B3" s="2"/>
      <c r="C3" s="2"/>
      <c r="D3" s="2"/>
      <c r="E3" s="2"/>
      <c r="F3" s="36"/>
      <c r="G3" s="36"/>
      <c r="H3" s="36"/>
      <c r="I3" s="36"/>
      <c r="J3" s="36"/>
      <c r="K3" s="36"/>
      <c r="L3" s="3"/>
      <c r="M3" s="3"/>
      <c r="P3" s="4"/>
    </row>
    <row r="4" spans="1:16" s="5" customFormat="1" ht="15.75" x14ac:dyDescent="0.25">
      <c r="A4" s="1"/>
      <c r="B4" s="2"/>
      <c r="C4" s="2"/>
      <c r="D4" s="2"/>
      <c r="E4" s="2"/>
      <c r="F4" s="36"/>
      <c r="G4" s="36"/>
      <c r="H4" s="36"/>
      <c r="I4" s="36"/>
      <c r="J4" s="36"/>
      <c r="K4" s="36"/>
      <c r="L4" s="3"/>
      <c r="M4" s="3"/>
      <c r="P4" s="4"/>
    </row>
    <row r="5" spans="1:16" s="5" customFormat="1" ht="15.75" x14ac:dyDescent="0.25">
      <c r="A5" s="1"/>
      <c r="B5" s="2"/>
      <c r="C5" s="2"/>
      <c r="D5" s="2"/>
      <c r="E5" s="2"/>
      <c r="F5" s="36"/>
      <c r="G5" s="36"/>
      <c r="H5" s="36"/>
      <c r="I5" s="36"/>
      <c r="J5" s="36"/>
      <c r="K5" s="36"/>
      <c r="L5" s="3"/>
      <c r="M5" s="3"/>
      <c r="P5" s="6"/>
    </row>
    <row r="6" spans="1:16" s="5" customFormat="1" ht="15.75" x14ac:dyDescent="0.25">
      <c r="A6" s="1"/>
      <c r="B6" s="2"/>
      <c r="C6" s="2"/>
      <c r="D6" s="2"/>
      <c r="E6" s="2"/>
      <c r="F6" s="36"/>
      <c r="G6" s="36"/>
      <c r="H6" s="36"/>
      <c r="I6" s="36"/>
      <c r="J6" s="36"/>
      <c r="K6" s="36"/>
      <c r="L6" s="3"/>
      <c r="M6" s="3"/>
      <c r="P6" s="6"/>
    </row>
    <row r="7" spans="1:16" s="5" customFormat="1" ht="15.75" x14ac:dyDescent="0.25">
      <c r="A7" s="1"/>
      <c r="B7" s="2"/>
      <c r="C7" s="2"/>
      <c r="D7" s="2"/>
      <c r="E7" s="2"/>
      <c r="F7" s="36"/>
      <c r="G7" s="36"/>
      <c r="H7" s="36"/>
      <c r="I7" s="36"/>
      <c r="J7" s="36"/>
      <c r="K7" s="36"/>
      <c r="L7" s="3"/>
      <c r="M7" s="3"/>
      <c r="P7" s="7"/>
    </row>
    <row r="8" spans="1:16" s="5" customFormat="1" ht="15.75" x14ac:dyDescent="0.25">
      <c r="A8" s="1"/>
      <c r="B8" s="2"/>
      <c r="C8" s="2"/>
      <c r="D8" s="2"/>
      <c r="E8" s="2"/>
      <c r="F8" s="36"/>
      <c r="G8" s="36"/>
      <c r="H8" s="36"/>
      <c r="I8" s="36"/>
      <c r="J8" s="36"/>
      <c r="K8" s="36"/>
      <c r="L8" s="3"/>
      <c r="M8" s="3"/>
      <c r="P8" s="7"/>
    </row>
    <row r="9" spans="1:16" s="5" customFormat="1" ht="15.75" x14ac:dyDescent="0.25">
      <c r="A9" s="1"/>
      <c r="B9" s="2"/>
      <c r="C9" s="2"/>
      <c r="D9" s="2"/>
      <c r="E9" s="2"/>
      <c r="F9" s="36"/>
      <c r="G9" s="36"/>
      <c r="H9" s="36"/>
      <c r="I9" s="36"/>
      <c r="J9" s="36"/>
      <c r="K9" s="36"/>
      <c r="L9" s="3"/>
      <c r="M9" s="3"/>
      <c r="P9" s="7"/>
    </row>
    <row r="10" spans="1:16" s="5" customFormat="1" ht="15.75" x14ac:dyDescent="0.25">
      <c r="A10" s="37" t="s">
        <v>86</v>
      </c>
      <c r="B10" s="2"/>
      <c r="C10" s="2"/>
      <c r="D10" s="2"/>
      <c r="E10" s="2"/>
      <c r="F10" s="36"/>
      <c r="G10" s="36"/>
      <c r="H10" s="36"/>
      <c r="I10" s="36"/>
      <c r="J10" s="36"/>
      <c r="K10" s="36"/>
      <c r="L10" s="3"/>
      <c r="M10" s="3"/>
      <c r="P10" s="7"/>
    </row>
    <row r="11" spans="1:16" s="8" customFormat="1" ht="15.75" customHeight="1" x14ac:dyDescent="0.2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</row>
    <row r="12" spans="1:16" ht="22.5" customHeight="1" x14ac:dyDescent="0.2">
      <c r="A12" s="88" t="s">
        <v>74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spans="1:16" s="8" customFormat="1" ht="15.75" x14ac:dyDescent="0.2">
      <c r="A13" s="10"/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38"/>
      <c r="M13" s="38"/>
      <c r="N13" s="11"/>
      <c r="O13" s="11"/>
      <c r="P13" s="11"/>
    </row>
    <row r="14" spans="1:16" ht="18" customHeight="1" x14ac:dyDescent="0.2">
      <c r="A14" s="75" t="s">
        <v>3</v>
      </c>
      <c r="B14" s="75" t="s">
        <v>10</v>
      </c>
      <c r="C14" s="75" t="s">
        <v>11</v>
      </c>
      <c r="D14" s="75" t="s">
        <v>5</v>
      </c>
      <c r="E14" s="89" t="s">
        <v>16</v>
      </c>
      <c r="F14" s="66" t="s">
        <v>12</v>
      </c>
      <c r="G14" s="91" t="s">
        <v>6</v>
      </c>
      <c r="H14" s="92"/>
      <c r="I14" s="92"/>
      <c r="J14" s="92"/>
      <c r="K14" s="92"/>
      <c r="L14" s="92"/>
      <c r="M14" s="92"/>
      <c r="N14" s="92"/>
      <c r="O14" s="93"/>
      <c r="P14" s="81" t="s">
        <v>8</v>
      </c>
    </row>
    <row r="15" spans="1:16" ht="51.75" customHeight="1" x14ac:dyDescent="0.2">
      <c r="A15" s="77"/>
      <c r="B15" s="77"/>
      <c r="C15" s="77"/>
      <c r="D15" s="77"/>
      <c r="E15" s="90"/>
      <c r="F15" s="68"/>
      <c r="G15" s="83" t="s">
        <v>135</v>
      </c>
      <c r="H15" s="83"/>
      <c r="I15" s="83"/>
      <c r="J15" s="83"/>
      <c r="K15" s="83"/>
      <c r="L15" s="14" t="s">
        <v>136</v>
      </c>
      <c r="M15" s="14" t="s">
        <v>130</v>
      </c>
      <c r="N15" s="46" t="s">
        <v>132</v>
      </c>
      <c r="O15" s="46" t="s">
        <v>133</v>
      </c>
      <c r="P15" s="82"/>
    </row>
    <row r="16" spans="1:16" ht="15" x14ac:dyDescent="0.2">
      <c r="A16" s="12">
        <v>1</v>
      </c>
      <c r="B16" s="12">
        <v>2</v>
      </c>
      <c r="C16" s="12">
        <v>3</v>
      </c>
      <c r="D16" s="12">
        <v>4</v>
      </c>
      <c r="E16" s="13">
        <v>5</v>
      </c>
      <c r="F16" s="13">
        <v>5</v>
      </c>
      <c r="G16" s="84">
        <v>6</v>
      </c>
      <c r="H16" s="85"/>
      <c r="I16" s="85"/>
      <c r="J16" s="85"/>
      <c r="K16" s="86"/>
      <c r="L16" s="47">
        <v>7</v>
      </c>
      <c r="M16" s="47">
        <v>8</v>
      </c>
      <c r="N16" s="14">
        <v>9</v>
      </c>
      <c r="O16" s="14">
        <v>10</v>
      </c>
      <c r="P16" s="14">
        <v>11</v>
      </c>
    </row>
    <row r="17" spans="1:20" ht="15" customHeight="1" x14ac:dyDescent="0.2">
      <c r="A17" s="97" t="s">
        <v>7</v>
      </c>
      <c r="B17" s="100" t="s">
        <v>41</v>
      </c>
      <c r="C17" s="103" t="s">
        <v>131</v>
      </c>
      <c r="D17" s="15" t="s">
        <v>2</v>
      </c>
      <c r="E17" s="16">
        <v>0</v>
      </c>
      <c r="F17" s="16">
        <f>SUM(G17:O17)</f>
        <v>4934246.6100000003</v>
      </c>
      <c r="G17" s="94">
        <f>SUM(G18:K21)</f>
        <v>1005274.1300000001</v>
      </c>
      <c r="H17" s="95"/>
      <c r="I17" s="95"/>
      <c r="J17" s="95"/>
      <c r="K17" s="96"/>
      <c r="L17" s="16">
        <f>SUM(L18:L21)</f>
        <v>982243.12</v>
      </c>
      <c r="M17" s="16">
        <f>SUM(M18:M21)</f>
        <v>982243.12</v>
      </c>
      <c r="N17" s="16">
        <f>SUM(N18:N21)</f>
        <v>982243.12</v>
      </c>
      <c r="O17" s="16">
        <f>SUM(O18:O21)</f>
        <v>982243.12</v>
      </c>
      <c r="P17" s="66"/>
      <c r="Q17" s="27"/>
    </row>
    <row r="18" spans="1:20" ht="14.25" customHeight="1" x14ac:dyDescent="0.2">
      <c r="A18" s="98"/>
      <c r="B18" s="101"/>
      <c r="C18" s="104"/>
      <c r="D18" s="15" t="s">
        <v>1</v>
      </c>
      <c r="E18" s="16">
        <v>0</v>
      </c>
      <c r="F18" s="16">
        <f t="shared" ref="F18:F21" si="0">SUM(G18:O18)</f>
        <v>0</v>
      </c>
      <c r="G18" s="94">
        <f>G23+G39+G31+G47+G55+G63+G71+G79+G87+G95+G127+G135+G152+G163+G171+G182</f>
        <v>0</v>
      </c>
      <c r="H18" s="95"/>
      <c r="I18" s="95"/>
      <c r="J18" s="95"/>
      <c r="K18" s="96"/>
      <c r="L18" s="16">
        <f>L23+L31+L47+L55+L63+L71+L79+L87+L95+L127+L152+L171</f>
        <v>0</v>
      </c>
      <c r="M18" s="16">
        <f>M23+M31+M47+M55+M63+M71+M79+M87+M95+M127+M152+M171</f>
        <v>0</v>
      </c>
      <c r="N18" s="16">
        <f>N23+N31+N47+N55+N63+N71+N79+N87+N95+N127+N152+N171</f>
        <v>0</v>
      </c>
      <c r="O18" s="16">
        <f>O23+O31+O47+O55+O63+O71+O79+O87+O95+O127+O152+O171</f>
        <v>0</v>
      </c>
      <c r="P18" s="67"/>
    </row>
    <row r="19" spans="1:20" ht="31.5" customHeight="1" x14ac:dyDescent="0.2">
      <c r="A19" s="98"/>
      <c r="B19" s="101"/>
      <c r="C19" s="104"/>
      <c r="D19" s="15" t="s">
        <v>4</v>
      </c>
      <c r="E19" s="16">
        <v>0</v>
      </c>
      <c r="F19" s="16">
        <f>SUM(G19:O19)</f>
        <v>22864.29</v>
      </c>
      <c r="G19" s="94">
        <f>G24+G40+G32+G48+G56+G64+G72+G80+G88+G96+G128+G136+G153+G164+G172+G183</f>
        <v>16456.29</v>
      </c>
      <c r="H19" s="95"/>
      <c r="I19" s="95"/>
      <c r="J19" s="95"/>
      <c r="K19" s="96"/>
      <c r="L19" s="16">
        <f>L24+L32+L48+L80+L88+L96+L128+L153+L172</f>
        <v>1602</v>
      </c>
      <c r="M19" s="16">
        <f>M24+M32+M48+M80+M88+M96+M128+M153+M172</f>
        <v>1602</v>
      </c>
      <c r="N19" s="16">
        <f>N24+N32+N48+N80+N88+N96+N128+N153+N172</f>
        <v>1602</v>
      </c>
      <c r="O19" s="16">
        <f>O24+O32+O48+O80+O88+O96+O128+O153+O172</f>
        <v>1602</v>
      </c>
      <c r="P19" s="67"/>
    </row>
    <row r="20" spans="1:20" ht="30.75" customHeight="1" x14ac:dyDescent="0.2">
      <c r="A20" s="98"/>
      <c r="B20" s="101"/>
      <c r="C20" s="104"/>
      <c r="D20" s="15" t="s">
        <v>9</v>
      </c>
      <c r="E20" s="16">
        <v>0</v>
      </c>
      <c r="F20" s="16">
        <f>SUM(G20:O20)</f>
        <v>4911382.32</v>
      </c>
      <c r="G20" s="94">
        <f>G25+G41+G33+G49+G57+G65+G73+G81+G89+G97+G129+G137+G154+G165+G173+G184</f>
        <v>988817.84000000008</v>
      </c>
      <c r="H20" s="95"/>
      <c r="I20" s="95"/>
      <c r="J20" s="95"/>
      <c r="K20" s="96"/>
      <c r="L20" s="16">
        <f>+L25+L33+L49+L57+L65+L81+L89+L97+L129+L154+L173</f>
        <v>980641.12</v>
      </c>
      <c r="M20" s="16">
        <f>+M25+M33+M49+M57+M65+M81+M89+M97+M129+M154+M173</f>
        <v>980641.12</v>
      </c>
      <c r="N20" s="16">
        <f>+N25+N33+N49+N57+N65+N81+N89+N97+N129+N154+N173</f>
        <v>980641.12</v>
      </c>
      <c r="O20" s="16">
        <f>+O25+O33+O49+O57+O65+O81+O89+O97+O129+O154+O173</f>
        <v>980641.12</v>
      </c>
      <c r="P20" s="67"/>
      <c r="Q20" s="27"/>
    </row>
    <row r="21" spans="1:20" ht="21.75" customHeight="1" x14ac:dyDescent="0.2">
      <c r="A21" s="99"/>
      <c r="B21" s="102"/>
      <c r="C21" s="105"/>
      <c r="D21" s="15" t="s">
        <v>67</v>
      </c>
      <c r="E21" s="16">
        <v>0</v>
      </c>
      <c r="F21" s="16">
        <f t="shared" si="0"/>
        <v>0</v>
      </c>
      <c r="G21" s="94">
        <f>G26+G42+G34+G50+G58+G66+G74+G82+G90+G98+G130+G138+G155+G166+G174+G185</f>
        <v>0</v>
      </c>
      <c r="H21" s="95"/>
      <c r="I21" s="95"/>
      <c r="J21" s="95"/>
      <c r="K21" s="96"/>
      <c r="L21" s="16">
        <f>L26+L34+L50+L58+L66+L74+L82+L90+L98+L130+L155+L174</f>
        <v>0</v>
      </c>
      <c r="M21" s="16">
        <f>M26+M34+M50+M58+M66+M74+M82+M90+M98+M130+M155+M174</f>
        <v>0</v>
      </c>
      <c r="N21" s="16">
        <f>N26+N34+N50+N58+N66+N74+N82+N90+N98+N130+N155+N174</f>
        <v>0</v>
      </c>
      <c r="O21" s="16">
        <f>O26+O34+O50+O58+O66+O74+O82+O90+O98+O130+O155+O174</f>
        <v>0</v>
      </c>
      <c r="P21" s="68"/>
      <c r="S21" s="27"/>
      <c r="T21" s="27"/>
    </row>
    <row r="22" spans="1:20" ht="15" customHeight="1" x14ac:dyDescent="0.2">
      <c r="A22" s="78" t="s">
        <v>14</v>
      </c>
      <c r="B22" s="72" t="s">
        <v>26</v>
      </c>
      <c r="C22" s="75" t="s">
        <v>131</v>
      </c>
      <c r="D22" s="18" t="s">
        <v>2</v>
      </c>
      <c r="E22" s="19">
        <f>SUM(E23:E26)</f>
        <v>0</v>
      </c>
      <c r="F22" s="19">
        <f>SUM(G22:O22)</f>
        <v>10944.6</v>
      </c>
      <c r="G22" s="69">
        <f>SUM(G23:K26)</f>
        <v>2187.3200000000002</v>
      </c>
      <c r="H22" s="70"/>
      <c r="I22" s="70"/>
      <c r="J22" s="70"/>
      <c r="K22" s="71"/>
      <c r="L22" s="19">
        <f>SUM(L23:L26)</f>
        <v>2189.3200000000002</v>
      </c>
      <c r="M22" s="19">
        <f>SUM(M23:M26)</f>
        <v>2189.3200000000002</v>
      </c>
      <c r="N22" s="19">
        <f>SUM(N23:N26)</f>
        <v>2189.3200000000002</v>
      </c>
      <c r="O22" s="19">
        <f>SUM(O23:O26)</f>
        <v>2189.3200000000002</v>
      </c>
      <c r="P22" s="66" t="s">
        <v>115</v>
      </c>
    </row>
    <row r="23" spans="1:20" ht="15" x14ac:dyDescent="0.2">
      <c r="A23" s="79"/>
      <c r="B23" s="73"/>
      <c r="C23" s="76"/>
      <c r="D23" s="18" t="s">
        <v>1</v>
      </c>
      <c r="E23" s="32">
        <v>0</v>
      </c>
      <c r="F23" s="19">
        <f>SUM(G23:O23)</f>
        <v>0</v>
      </c>
      <c r="G23" s="69">
        <v>0</v>
      </c>
      <c r="H23" s="70"/>
      <c r="I23" s="70"/>
      <c r="J23" s="70"/>
      <c r="K23" s="71"/>
      <c r="L23" s="32">
        <v>0</v>
      </c>
      <c r="M23" s="32">
        <v>0</v>
      </c>
      <c r="N23" s="32">
        <v>0</v>
      </c>
      <c r="O23" s="32">
        <v>0</v>
      </c>
      <c r="P23" s="67"/>
    </row>
    <row r="24" spans="1:20" ht="18" customHeight="1" x14ac:dyDescent="0.2">
      <c r="A24" s="79"/>
      <c r="B24" s="73"/>
      <c r="C24" s="76"/>
      <c r="D24" s="18" t="s">
        <v>4</v>
      </c>
      <c r="E24" s="32">
        <v>0</v>
      </c>
      <c r="F24" s="19">
        <f>SUM(G24:O24)</f>
        <v>8008</v>
      </c>
      <c r="G24" s="69">
        <v>1600</v>
      </c>
      <c r="H24" s="70"/>
      <c r="I24" s="70"/>
      <c r="J24" s="70"/>
      <c r="K24" s="71"/>
      <c r="L24" s="32">
        <v>1602</v>
      </c>
      <c r="M24" s="32">
        <v>1602</v>
      </c>
      <c r="N24" s="32">
        <v>1602</v>
      </c>
      <c r="O24" s="32">
        <v>1602</v>
      </c>
      <c r="P24" s="67"/>
    </row>
    <row r="25" spans="1:20" ht="30" x14ac:dyDescent="0.2">
      <c r="A25" s="79"/>
      <c r="B25" s="73"/>
      <c r="C25" s="76"/>
      <c r="D25" s="18" t="s">
        <v>9</v>
      </c>
      <c r="E25" s="32">
        <v>0</v>
      </c>
      <c r="F25" s="19">
        <f t="shared" ref="F25:F26" si="1">SUM(G25:O25)</f>
        <v>2936.6000000000004</v>
      </c>
      <c r="G25" s="69">
        <v>587.32000000000005</v>
      </c>
      <c r="H25" s="70"/>
      <c r="I25" s="70"/>
      <c r="J25" s="70"/>
      <c r="K25" s="71"/>
      <c r="L25" s="32">
        <v>587.32000000000005</v>
      </c>
      <c r="M25" s="32">
        <v>587.32000000000005</v>
      </c>
      <c r="N25" s="32">
        <v>587.32000000000005</v>
      </c>
      <c r="O25" s="32">
        <v>587.32000000000005</v>
      </c>
      <c r="P25" s="67"/>
    </row>
    <row r="26" spans="1:20" ht="15" x14ac:dyDescent="0.2">
      <c r="A26" s="79"/>
      <c r="B26" s="74"/>
      <c r="C26" s="77"/>
      <c r="D26" s="18" t="s">
        <v>13</v>
      </c>
      <c r="E26" s="32">
        <v>0</v>
      </c>
      <c r="F26" s="19">
        <f t="shared" si="1"/>
        <v>0</v>
      </c>
      <c r="G26" s="69">
        <v>0</v>
      </c>
      <c r="H26" s="70"/>
      <c r="I26" s="70"/>
      <c r="J26" s="70"/>
      <c r="K26" s="71"/>
      <c r="L26" s="32">
        <v>0</v>
      </c>
      <c r="M26" s="32">
        <v>0</v>
      </c>
      <c r="N26" s="32">
        <v>0</v>
      </c>
      <c r="O26" s="32">
        <v>0</v>
      </c>
      <c r="P26" s="68"/>
    </row>
    <row r="27" spans="1:20" s="22" customFormat="1" ht="32.25" customHeight="1" x14ac:dyDescent="0.2">
      <c r="A27" s="79"/>
      <c r="B27" s="52" t="s">
        <v>103</v>
      </c>
      <c r="C27" s="63" t="s">
        <v>57</v>
      </c>
      <c r="D27" s="63" t="s">
        <v>66</v>
      </c>
      <c r="E27" s="21"/>
      <c r="F27" s="58" t="s">
        <v>0</v>
      </c>
      <c r="G27" s="62" t="s">
        <v>134</v>
      </c>
      <c r="H27" s="62" t="s">
        <v>79</v>
      </c>
      <c r="I27" s="62"/>
      <c r="J27" s="62"/>
      <c r="K27" s="62"/>
      <c r="L27" s="60" t="s">
        <v>129</v>
      </c>
      <c r="M27" s="60" t="s">
        <v>130</v>
      </c>
      <c r="N27" s="58" t="s">
        <v>132</v>
      </c>
      <c r="O27" s="58" t="s">
        <v>133</v>
      </c>
      <c r="P27" s="66"/>
    </row>
    <row r="28" spans="1:20" ht="32.25" customHeight="1" x14ac:dyDescent="0.2">
      <c r="A28" s="79"/>
      <c r="B28" s="53"/>
      <c r="C28" s="64"/>
      <c r="D28" s="64"/>
      <c r="E28" s="19"/>
      <c r="F28" s="59"/>
      <c r="G28" s="62"/>
      <c r="H28" s="51" t="s">
        <v>82</v>
      </c>
      <c r="I28" s="51" t="s">
        <v>83</v>
      </c>
      <c r="J28" s="51" t="s">
        <v>84</v>
      </c>
      <c r="K28" s="51" t="s">
        <v>80</v>
      </c>
      <c r="L28" s="61"/>
      <c r="M28" s="61"/>
      <c r="N28" s="59"/>
      <c r="O28" s="59"/>
      <c r="P28" s="67"/>
    </row>
    <row r="29" spans="1:20" ht="32.25" customHeight="1" x14ac:dyDescent="0.2">
      <c r="A29" s="80"/>
      <c r="B29" s="54"/>
      <c r="C29" s="65"/>
      <c r="D29" s="65"/>
      <c r="E29" s="19"/>
      <c r="F29" s="46" t="s">
        <v>17</v>
      </c>
      <c r="G29" s="26" t="s">
        <v>17</v>
      </c>
      <c r="H29" s="25">
        <v>1</v>
      </c>
      <c r="I29" s="25">
        <v>1</v>
      </c>
      <c r="J29" s="25">
        <v>1</v>
      </c>
      <c r="K29" s="25">
        <v>1</v>
      </c>
      <c r="L29" s="23" t="s">
        <v>17</v>
      </c>
      <c r="M29" s="26" t="s">
        <v>17</v>
      </c>
      <c r="N29" s="24">
        <v>1</v>
      </c>
      <c r="O29" s="24">
        <v>1</v>
      </c>
      <c r="P29" s="68"/>
    </row>
    <row r="30" spans="1:20" ht="15" hidden="1" customHeight="1" x14ac:dyDescent="0.2">
      <c r="A30" s="78" t="s">
        <v>27</v>
      </c>
      <c r="B30" s="72" t="s">
        <v>28</v>
      </c>
      <c r="C30" s="75" t="s">
        <v>24</v>
      </c>
      <c r="D30" s="18" t="s">
        <v>2</v>
      </c>
      <c r="E30" s="19">
        <f>SUM(E31:E34)</f>
        <v>0</v>
      </c>
      <c r="F30" s="19">
        <f>SUM(G30:O30)</f>
        <v>0</v>
      </c>
      <c r="G30" s="69">
        <f>SUM(G31:K34)</f>
        <v>0</v>
      </c>
      <c r="H30" s="70"/>
      <c r="I30" s="70"/>
      <c r="J30" s="70"/>
      <c r="K30" s="71"/>
      <c r="L30" s="44"/>
      <c r="M30" s="44"/>
      <c r="N30" s="19">
        <f>SUM(N31:N34)</f>
        <v>0</v>
      </c>
      <c r="O30" s="19">
        <f>SUM(O31:O34)</f>
        <v>0</v>
      </c>
      <c r="P30" s="66" t="s">
        <v>65</v>
      </c>
    </row>
    <row r="31" spans="1:20" ht="15" hidden="1" customHeight="1" x14ac:dyDescent="0.2">
      <c r="A31" s="79"/>
      <c r="B31" s="73"/>
      <c r="C31" s="76"/>
      <c r="D31" s="18" t="s">
        <v>1</v>
      </c>
      <c r="E31" s="32">
        <v>0</v>
      </c>
      <c r="F31" s="19">
        <f>SUM(G31:O31)</f>
        <v>0</v>
      </c>
      <c r="G31" s="69">
        <v>0</v>
      </c>
      <c r="H31" s="70"/>
      <c r="I31" s="70"/>
      <c r="J31" s="70"/>
      <c r="K31" s="71"/>
      <c r="L31" s="44"/>
      <c r="M31" s="44"/>
      <c r="N31" s="32">
        <v>0</v>
      </c>
      <c r="O31" s="32">
        <v>0</v>
      </c>
      <c r="P31" s="67"/>
    </row>
    <row r="32" spans="1:20" ht="30" hidden="1" customHeight="1" x14ac:dyDescent="0.2">
      <c r="A32" s="79"/>
      <c r="B32" s="73"/>
      <c r="C32" s="76"/>
      <c r="D32" s="18" t="s">
        <v>4</v>
      </c>
      <c r="E32" s="32">
        <v>0</v>
      </c>
      <c r="F32" s="19">
        <f>SUM(G32:O32)</f>
        <v>0</v>
      </c>
      <c r="G32" s="69">
        <v>0</v>
      </c>
      <c r="H32" s="70"/>
      <c r="I32" s="70"/>
      <c r="J32" s="70"/>
      <c r="K32" s="71"/>
      <c r="L32" s="44"/>
      <c r="M32" s="44"/>
      <c r="N32" s="32">
        <v>0</v>
      </c>
      <c r="O32" s="32">
        <v>0</v>
      </c>
      <c r="P32" s="67"/>
    </row>
    <row r="33" spans="1:20" ht="30" hidden="1" customHeight="1" x14ac:dyDescent="0.2">
      <c r="A33" s="79"/>
      <c r="B33" s="73"/>
      <c r="C33" s="76"/>
      <c r="D33" s="18" t="s">
        <v>9</v>
      </c>
      <c r="E33" s="32">
        <v>0</v>
      </c>
      <c r="F33" s="19">
        <f>SUM(G33:O33)</f>
        <v>0</v>
      </c>
      <c r="G33" s="69">
        <v>0</v>
      </c>
      <c r="H33" s="70"/>
      <c r="I33" s="70"/>
      <c r="J33" s="70"/>
      <c r="K33" s="71"/>
      <c r="L33" s="44"/>
      <c r="M33" s="44"/>
      <c r="N33" s="32">
        <v>0</v>
      </c>
      <c r="O33" s="32">
        <v>0</v>
      </c>
      <c r="P33" s="67"/>
    </row>
    <row r="34" spans="1:20" ht="15" hidden="1" customHeight="1" x14ac:dyDescent="0.2">
      <c r="A34" s="79"/>
      <c r="B34" s="74"/>
      <c r="C34" s="77"/>
      <c r="D34" s="18" t="s">
        <v>13</v>
      </c>
      <c r="E34" s="32">
        <v>0</v>
      </c>
      <c r="F34" s="19">
        <f>SUM(G34:O34)</f>
        <v>0</v>
      </c>
      <c r="G34" s="69">
        <v>0</v>
      </c>
      <c r="H34" s="70"/>
      <c r="I34" s="70"/>
      <c r="J34" s="70"/>
      <c r="K34" s="71"/>
      <c r="L34" s="44"/>
      <c r="M34" s="44"/>
      <c r="N34" s="32">
        <v>0</v>
      </c>
      <c r="O34" s="32">
        <v>0</v>
      </c>
      <c r="P34" s="68"/>
    </row>
    <row r="35" spans="1:20" s="22" customFormat="1" ht="15" hidden="1" customHeight="1" x14ac:dyDescent="0.2">
      <c r="A35" s="79"/>
      <c r="B35" s="52" t="s">
        <v>59</v>
      </c>
      <c r="C35" s="63" t="s">
        <v>57</v>
      </c>
      <c r="D35" s="63" t="s">
        <v>58</v>
      </c>
      <c r="E35" s="21"/>
      <c r="F35" s="58" t="s">
        <v>0</v>
      </c>
      <c r="G35" s="60" t="s">
        <v>49</v>
      </c>
      <c r="H35" s="113" t="s">
        <v>50</v>
      </c>
      <c r="I35" s="114"/>
      <c r="J35" s="114"/>
      <c r="K35" s="115"/>
      <c r="L35" s="49"/>
      <c r="M35" s="49"/>
      <c r="N35" s="66" t="s">
        <v>22</v>
      </c>
      <c r="O35" s="66" t="s">
        <v>23</v>
      </c>
      <c r="P35" s="66"/>
    </row>
    <row r="36" spans="1:20" ht="15" hidden="1" customHeight="1" x14ac:dyDescent="0.2">
      <c r="A36" s="79"/>
      <c r="B36" s="53"/>
      <c r="C36" s="64"/>
      <c r="D36" s="64"/>
      <c r="E36" s="19"/>
      <c r="F36" s="59"/>
      <c r="G36" s="61"/>
      <c r="H36" s="20" t="s">
        <v>53</v>
      </c>
      <c r="I36" s="20" t="s">
        <v>54</v>
      </c>
      <c r="J36" s="20" t="s">
        <v>55</v>
      </c>
      <c r="K36" s="46" t="s">
        <v>56</v>
      </c>
      <c r="L36" s="50"/>
      <c r="M36" s="50"/>
      <c r="N36" s="68"/>
      <c r="O36" s="68"/>
      <c r="P36" s="67"/>
    </row>
    <row r="37" spans="1:20" ht="15" hidden="1" customHeight="1" x14ac:dyDescent="0.2">
      <c r="A37" s="80"/>
      <c r="B37" s="54"/>
      <c r="C37" s="65"/>
      <c r="D37" s="65"/>
      <c r="E37" s="19"/>
      <c r="F37" s="46" t="s">
        <v>52</v>
      </c>
      <c r="G37" s="31"/>
      <c r="H37" s="24">
        <v>0</v>
      </c>
      <c r="I37" s="24">
        <v>0</v>
      </c>
      <c r="J37" s="24">
        <v>0</v>
      </c>
      <c r="K37" s="24">
        <v>0</v>
      </c>
      <c r="L37" s="20"/>
      <c r="M37" s="20"/>
      <c r="N37" s="24">
        <v>0</v>
      </c>
      <c r="O37" s="24">
        <v>0</v>
      </c>
      <c r="P37" s="68"/>
    </row>
    <row r="38" spans="1:20" ht="15" customHeight="1" x14ac:dyDescent="0.2">
      <c r="A38" s="78" t="s">
        <v>90</v>
      </c>
      <c r="B38" s="72" t="s">
        <v>92</v>
      </c>
      <c r="C38" s="75" t="s">
        <v>131</v>
      </c>
      <c r="D38" s="18" t="s">
        <v>2</v>
      </c>
      <c r="E38" s="19">
        <f>SUM(E39:E42)</f>
        <v>0</v>
      </c>
      <c r="F38" s="19">
        <f>SUM(G38:O38)</f>
        <v>23033.010000000002</v>
      </c>
      <c r="G38" s="69">
        <f>SUM(G39:K42)</f>
        <v>23033.010000000002</v>
      </c>
      <c r="H38" s="70"/>
      <c r="I38" s="70"/>
      <c r="J38" s="70"/>
      <c r="K38" s="71"/>
      <c r="L38" s="19">
        <f>SUM(L39:L42)</f>
        <v>0</v>
      </c>
      <c r="M38" s="19">
        <f>SUM(M39:M42)</f>
        <v>0</v>
      </c>
      <c r="N38" s="19">
        <f>SUM(N39:N42)</f>
        <v>0</v>
      </c>
      <c r="O38" s="19">
        <f>SUM(O39:O42)</f>
        <v>0</v>
      </c>
      <c r="P38" s="66" t="s">
        <v>115</v>
      </c>
    </row>
    <row r="39" spans="1:20" ht="15" x14ac:dyDescent="0.2">
      <c r="A39" s="79"/>
      <c r="B39" s="73"/>
      <c r="C39" s="76"/>
      <c r="D39" s="18" t="s">
        <v>1</v>
      </c>
      <c r="E39" s="32">
        <v>0</v>
      </c>
      <c r="F39" s="19">
        <f t="shared" ref="F39:F42" si="2">SUM(G39:O39)</f>
        <v>0</v>
      </c>
      <c r="G39" s="69">
        <v>0</v>
      </c>
      <c r="H39" s="70"/>
      <c r="I39" s="70"/>
      <c r="J39" s="70"/>
      <c r="K39" s="71"/>
      <c r="L39" s="32">
        <v>0</v>
      </c>
      <c r="M39" s="32">
        <v>0</v>
      </c>
      <c r="N39" s="32">
        <v>0</v>
      </c>
      <c r="O39" s="32">
        <v>0</v>
      </c>
      <c r="P39" s="67"/>
    </row>
    <row r="40" spans="1:20" ht="30" x14ac:dyDescent="0.2">
      <c r="A40" s="79"/>
      <c r="B40" s="73"/>
      <c r="C40" s="76"/>
      <c r="D40" s="18" t="s">
        <v>4</v>
      </c>
      <c r="E40" s="32">
        <v>0</v>
      </c>
      <c r="F40" s="19">
        <f t="shared" si="2"/>
        <v>14856.29</v>
      </c>
      <c r="G40" s="69">
        <v>14856.29</v>
      </c>
      <c r="H40" s="70"/>
      <c r="I40" s="70"/>
      <c r="J40" s="70"/>
      <c r="K40" s="71"/>
      <c r="L40" s="32">
        <v>0</v>
      </c>
      <c r="M40" s="39">
        <v>0</v>
      </c>
      <c r="N40" s="32">
        <v>0</v>
      </c>
      <c r="O40" s="32">
        <v>0</v>
      </c>
      <c r="P40" s="67"/>
      <c r="S40" s="27"/>
      <c r="T40" s="27"/>
    </row>
    <row r="41" spans="1:20" ht="30" x14ac:dyDescent="0.2">
      <c r="A41" s="79"/>
      <c r="B41" s="73"/>
      <c r="C41" s="76"/>
      <c r="D41" s="18" t="s">
        <v>9</v>
      </c>
      <c r="E41" s="32">
        <v>0</v>
      </c>
      <c r="F41" s="19">
        <f t="shared" si="2"/>
        <v>8176.72</v>
      </c>
      <c r="G41" s="69">
        <v>8176.72</v>
      </c>
      <c r="H41" s="70"/>
      <c r="I41" s="70"/>
      <c r="J41" s="70"/>
      <c r="K41" s="71"/>
      <c r="L41" s="32">
        <v>0</v>
      </c>
      <c r="M41" s="39">
        <v>0</v>
      </c>
      <c r="N41" s="32">
        <v>0</v>
      </c>
      <c r="O41" s="32">
        <v>0</v>
      </c>
      <c r="P41" s="67"/>
      <c r="R41" s="27"/>
      <c r="S41" s="27"/>
    </row>
    <row r="42" spans="1:20" ht="15" x14ac:dyDescent="0.2">
      <c r="A42" s="79"/>
      <c r="B42" s="74"/>
      <c r="C42" s="77"/>
      <c r="D42" s="18" t="s">
        <v>13</v>
      </c>
      <c r="E42" s="32">
        <v>0</v>
      </c>
      <c r="F42" s="19">
        <f t="shared" si="2"/>
        <v>0</v>
      </c>
      <c r="G42" s="69">
        <v>0</v>
      </c>
      <c r="H42" s="70"/>
      <c r="I42" s="70"/>
      <c r="J42" s="70"/>
      <c r="K42" s="71"/>
      <c r="L42" s="32">
        <v>0</v>
      </c>
      <c r="M42" s="39">
        <v>0</v>
      </c>
      <c r="N42" s="32">
        <v>0</v>
      </c>
      <c r="O42" s="32">
        <v>0</v>
      </c>
      <c r="P42" s="68"/>
    </row>
    <row r="43" spans="1:20" s="22" customFormat="1" ht="15" customHeight="1" x14ac:dyDescent="0.2">
      <c r="A43" s="79"/>
      <c r="B43" s="52" t="s">
        <v>139</v>
      </c>
      <c r="C43" s="63" t="s">
        <v>57</v>
      </c>
      <c r="D43" s="63" t="s">
        <v>66</v>
      </c>
      <c r="E43" s="21"/>
      <c r="F43" s="58" t="s">
        <v>0</v>
      </c>
      <c r="G43" s="62" t="s">
        <v>134</v>
      </c>
      <c r="H43" s="62" t="s">
        <v>79</v>
      </c>
      <c r="I43" s="62"/>
      <c r="J43" s="62"/>
      <c r="K43" s="62"/>
      <c r="L43" s="60" t="s">
        <v>129</v>
      </c>
      <c r="M43" s="60" t="s">
        <v>130</v>
      </c>
      <c r="N43" s="58" t="s">
        <v>132</v>
      </c>
      <c r="O43" s="58" t="s">
        <v>133</v>
      </c>
      <c r="P43" s="66"/>
    </row>
    <row r="44" spans="1:20" ht="24" customHeight="1" x14ac:dyDescent="0.2">
      <c r="A44" s="79"/>
      <c r="B44" s="53"/>
      <c r="C44" s="64"/>
      <c r="D44" s="64"/>
      <c r="E44" s="19"/>
      <c r="F44" s="59"/>
      <c r="G44" s="62"/>
      <c r="H44" s="51" t="s">
        <v>82</v>
      </c>
      <c r="I44" s="51" t="s">
        <v>83</v>
      </c>
      <c r="J44" s="51" t="s">
        <v>84</v>
      </c>
      <c r="K44" s="51" t="s">
        <v>80</v>
      </c>
      <c r="L44" s="61"/>
      <c r="M44" s="61"/>
      <c r="N44" s="59"/>
      <c r="O44" s="59"/>
      <c r="P44" s="67"/>
    </row>
    <row r="45" spans="1:20" ht="15" x14ac:dyDescent="0.2">
      <c r="A45" s="80"/>
      <c r="B45" s="54"/>
      <c r="C45" s="65"/>
      <c r="D45" s="65"/>
      <c r="E45" s="19"/>
      <c r="F45" s="13">
        <v>70</v>
      </c>
      <c r="G45" s="26" t="s">
        <v>140</v>
      </c>
      <c r="H45" s="25">
        <v>0</v>
      </c>
      <c r="I45" s="25">
        <v>0</v>
      </c>
      <c r="J45" s="25">
        <v>0</v>
      </c>
      <c r="K45" s="26" t="s">
        <v>140</v>
      </c>
      <c r="L45" s="23" t="s">
        <v>20</v>
      </c>
      <c r="M45" s="26" t="s">
        <v>20</v>
      </c>
      <c r="N45" s="24">
        <v>0</v>
      </c>
      <c r="O45" s="24">
        <v>0</v>
      </c>
      <c r="P45" s="68"/>
    </row>
    <row r="46" spans="1:20" ht="15" customHeight="1" x14ac:dyDescent="0.2">
      <c r="A46" s="78" t="s">
        <v>29</v>
      </c>
      <c r="B46" s="72" t="s">
        <v>85</v>
      </c>
      <c r="C46" s="75" t="s">
        <v>131</v>
      </c>
      <c r="D46" s="18" t="s">
        <v>2</v>
      </c>
      <c r="E46" s="19">
        <f>SUM(E47:E50)</f>
        <v>0</v>
      </c>
      <c r="F46" s="19">
        <f>SUM(G46:O46)</f>
        <v>3490061.5</v>
      </c>
      <c r="G46" s="69">
        <f>SUM(G47:K50)</f>
        <v>698012.3</v>
      </c>
      <c r="H46" s="70"/>
      <c r="I46" s="70"/>
      <c r="J46" s="70"/>
      <c r="K46" s="71"/>
      <c r="L46" s="19">
        <f>SUM(L47:L50)</f>
        <v>698012.3</v>
      </c>
      <c r="M46" s="19">
        <f>SUM(M47:M50)</f>
        <v>698012.3</v>
      </c>
      <c r="N46" s="19">
        <f>SUM(N47:N50)</f>
        <v>698012.3</v>
      </c>
      <c r="O46" s="19">
        <f>SUM(O47:O50)</f>
        <v>698012.3</v>
      </c>
      <c r="P46" s="66" t="s">
        <v>115</v>
      </c>
      <c r="R46" s="27"/>
    </row>
    <row r="47" spans="1:20" ht="15" x14ac:dyDescent="0.2">
      <c r="A47" s="79"/>
      <c r="B47" s="73"/>
      <c r="C47" s="76"/>
      <c r="D47" s="18" t="s">
        <v>1</v>
      </c>
      <c r="E47" s="32">
        <v>0</v>
      </c>
      <c r="F47" s="19">
        <f>SUM(G47:O47)</f>
        <v>0</v>
      </c>
      <c r="G47" s="69">
        <v>0</v>
      </c>
      <c r="H47" s="70"/>
      <c r="I47" s="70"/>
      <c r="J47" s="70"/>
      <c r="K47" s="71"/>
      <c r="L47" s="32">
        <v>0</v>
      </c>
      <c r="M47" s="39">
        <v>0</v>
      </c>
      <c r="N47" s="32">
        <v>0</v>
      </c>
      <c r="O47" s="32">
        <v>0</v>
      </c>
      <c r="P47" s="67"/>
      <c r="R47" s="27"/>
    </row>
    <row r="48" spans="1:20" ht="20.25" customHeight="1" x14ac:dyDescent="0.2">
      <c r="A48" s="79"/>
      <c r="B48" s="73"/>
      <c r="C48" s="76"/>
      <c r="D48" s="18" t="s">
        <v>4</v>
      </c>
      <c r="E48" s="32">
        <v>0</v>
      </c>
      <c r="F48" s="19">
        <f>SUM(G48:O48)</f>
        <v>0</v>
      </c>
      <c r="G48" s="69">
        <v>0</v>
      </c>
      <c r="H48" s="70"/>
      <c r="I48" s="70"/>
      <c r="J48" s="70"/>
      <c r="K48" s="71"/>
      <c r="L48" s="32">
        <v>0</v>
      </c>
      <c r="M48" s="39">
        <v>0</v>
      </c>
      <c r="N48" s="32">
        <v>0</v>
      </c>
      <c r="O48" s="32">
        <v>0</v>
      </c>
      <c r="P48" s="67"/>
      <c r="T48" s="27"/>
    </row>
    <row r="49" spans="1:19" ht="30" x14ac:dyDescent="0.2">
      <c r="A49" s="79"/>
      <c r="B49" s="73"/>
      <c r="C49" s="76"/>
      <c r="D49" s="18" t="s">
        <v>9</v>
      </c>
      <c r="E49" s="32">
        <v>0</v>
      </c>
      <c r="F49" s="19">
        <f>SUM(G49:O49)</f>
        <v>3490061.5</v>
      </c>
      <c r="G49" s="69">
        <v>698012.3</v>
      </c>
      <c r="H49" s="70"/>
      <c r="I49" s="70"/>
      <c r="J49" s="70"/>
      <c r="K49" s="71"/>
      <c r="L49" s="32">
        <v>698012.3</v>
      </c>
      <c r="M49" s="32">
        <v>698012.3</v>
      </c>
      <c r="N49" s="32">
        <v>698012.3</v>
      </c>
      <c r="O49" s="32">
        <v>698012.3</v>
      </c>
      <c r="P49" s="67"/>
    </row>
    <row r="50" spans="1:19" ht="15" x14ac:dyDescent="0.2">
      <c r="A50" s="79"/>
      <c r="B50" s="74"/>
      <c r="C50" s="77"/>
      <c r="D50" s="18" t="s">
        <v>13</v>
      </c>
      <c r="E50" s="32">
        <v>0</v>
      </c>
      <c r="F50" s="19">
        <f>SUM(G50:O50)</f>
        <v>0</v>
      </c>
      <c r="G50" s="69">
        <v>0</v>
      </c>
      <c r="H50" s="70"/>
      <c r="I50" s="70"/>
      <c r="J50" s="70"/>
      <c r="K50" s="71"/>
      <c r="L50" s="32">
        <v>0</v>
      </c>
      <c r="M50" s="39">
        <v>0</v>
      </c>
      <c r="N50" s="32">
        <v>0</v>
      </c>
      <c r="O50" s="32">
        <v>0</v>
      </c>
      <c r="P50" s="68"/>
    </row>
    <row r="51" spans="1:19" s="22" customFormat="1" ht="25.5" customHeight="1" x14ac:dyDescent="0.2">
      <c r="A51" s="79"/>
      <c r="B51" s="52" t="s">
        <v>87</v>
      </c>
      <c r="C51" s="63" t="s">
        <v>57</v>
      </c>
      <c r="D51" s="63" t="s">
        <v>66</v>
      </c>
      <c r="E51" s="21"/>
      <c r="F51" s="58" t="s">
        <v>0</v>
      </c>
      <c r="G51" s="62" t="s">
        <v>134</v>
      </c>
      <c r="H51" s="62" t="s">
        <v>79</v>
      </c>
      <c r="I51" s="62"/>
      <c r="J51" s="62"/>
      <c r="K51" s="62"/>
      <c r="L51" s="60" t="s">
        <v>129</v>
      </c>
      <c r="M51" s="60" t="s">
        <v>130</v>
      </c>
      <c r="N51" s="58" t="s">
        <v>132</v>
      </c>
      <c r="O51" s="58" t="s">
        <v>133</v>
      </c>
      <c r="P51" s="66"/>
      <c r="R51" s="40"/>
    </row>
    <row r="52" spans="1:19" ht="25.5" customHeight="1" x14ac:dyDescent="0.2">
      <c r="A52" s="79"/>
      <c r="B52" s="53"/>
      <c r="C52" s="64"/>
      <c r="D52" s="64"/>
      <c r="E52" s="19"/>
      <c r="F52" s="59"/>
      <c r="G52" s="62"/>
      <c r="H52" s="51" t="s">
        <v>82</v>
      </c>
      <c r="I52" s="51" t="s">
        <v>83</v>
      </c>
      <c r="J52" s="51" t="s">
        <v>84</v>
      </c>
      <c r="K52" s="51" t="s">
        <v>80</v>
      </c>
      <c r="L52" s="61"/>
      <c r="M52" s="61"/>
      <c r="N52" s="59"/>
      <c r="O52" s="59"/>
      <c r="P52" s="67"/>
    </row>
    <row r="53" spans="1:19" ht="25.5" customHeight="1" x14ac:dyDescent="0.2">
      <c r="A53" s="80"/>
      <c r="B53" s="54"/>
      <c r="C53" s="65"/>
      <c r="D53" s="65"/>
      <c r="E53" s="19"/>
      <c r="F53" s="46">
        <v>2570.62</v>
      </c>
      <c r="G53" s="46">
        <v>2570.62</v>
      </c>
      <c r="H53" s="46">
        <v>2570.62</v>
      </c>
      <c r="I53" s="46">
        <v>2570.62</v>
      </c>
      <c r="J53" s="46">
        <v>2570.62</v>
      </c>
      <c r="K53" s="46">
        <v>2570.62</v>
      </c>
      <c r="L53" s="46">
        <v>2570.62</v>
      </c>
      <c r="M53" s="46">
        <v>2570.62</v>
      </c>
      <c r="N53" s="46">
        <v>2570.62</v>
      </c>
      <c r="O53" s="46">
        <v>2570.62</v>
      </c>
      <c r="P53" s="68"/>
    </row>
    <row r="54" spans="1:19" ht="15" customHeight="1" x14ac:dyDescent="0.2">
      <c r="A54" s="78" t="s">
        <v>25</v>
      </c>
      <c r="B54" s="72" t="s">
        <v>104</v>
      </c>
      <c r="C54" s="75" t="s">
        <v>131</v>
      </c>
      <c r="D54" s="18" t="s">
        <v>2</v>
      </c>
      <c r="E54" s="19">
        <f>SUM(E55:E58)</f>
        <v>0</v>
      </c>
      <c r="F54" s="19">
        <f>SUM(G54:O54)</f>
        <v>0</v>
      </c>
      <c r="G54" s="69">
        <f>SUM(G55:K58)</f>
        <v>0</v>
      </c>
      <c r="H54" s="70"/>
      <c r="I54" s="70"/>
      <c r="J54" s="70"/>
      <c r="K54" s="71"/>
      <c r="L54" s="19">
        <f>SUM(L55:L58)</f>
        <v>0</v>
      </c>
      <c r="M54" s="19">
        <f>SUM(M55:M58)</f>
        <v>0</v>
      </c>
      <c r="N54" s="19">
        <f>SUM(N55:N58)</f>
        <v>0</v>
      </c>
      <c r="O54" s="19">
        <f>SUM(O55:O58)</f>
        <v>0</v>
      </c>
      <c r="P54" s="66" t="s">
        <v>115</v>
      </c>
      <c r="S54" s="27"/>
    </row>
    <row r="55" spans="1:19" ht="15" x14ac:dyDescent="0.2">
      <c r="A55" s="79"/>
      <c r="B55" s="73"/>
      <c r="C55" s="76"/>
      <c r="D55" s="18" t="s">
        <v>1</v>
      </c>
      <c r="E55" s="32">
        <v>0</v>
      </c>
      <c r="F55" s="19">
        <f>SUM(G55:O55)</f>
        <v>0</v>
      </c>
      <c r="G55" s="69">
        <v>0</v>
      </c>
      <c r="H55" s="70"/>
      <c r="I55" s="70"/>
      <c r="J55" s="70"/>
      <c r="K55" s="71"/>
      <c r="L55" s="32">
        <v>0</v>
      </c>
      <c r="M55" s="32">
        <v>0</v>
      </c>
      <c r="N55" s="32">
        <v>0</v>
      </c>
      <c r="O55" s="32">
        <v>0</v>
      </c>
      <c r="P55" s="67"/>
    </row>
    <row r="56" spans="1:19" ht="21.75" customHeight="1" x14ac:dyDescent="0.2">
      <c r="A56" s="79"/>
      <c r="B56" s="73"/>
      <c r="C56" s="76"/>
      <c r="D56" s="18" t="s">
        <v>4</v>
      </c>
      <c r="E56" s="32">
        <v>0</v>
      </c>
      <c r="F56" s="19">
        <f>SUM(K56:O56)</f>
        <v>0</v>
      </c>
      <c r="G56" s="69">
        <v>0</v>
      </c>
      <c r="H56" s="70"/>
      <c r="I56" s="70"/>
      <c r="J56" s="70"/>
      <c r="K56" s="71"/>
      <c r="L56" s="32">
        <v>0</v>
      </c>
      <c r="M56" s="32">
        <v>0</v>
      </c>
      <c r="N56" s="32">
        <v>0</v>
      </c>
      <c r="O56" s="32">
        <v>0</v>
      </c>
      <c r="P56" s="67"/>
    </row>
    <row r="57" spans="1:19" ht="30" x14ac:dyDescent="0.2">
      <c r="A57" s="79"/>
      <c r="B57" s="73"/>
      <c r="C57" s="76"/>
      <c r="D57" s="18" t="s">
        <v>9</v>
      </c>
      <c r="E57" s="32">
        <v>0</v>
      </c>
      <c r="F57" s="19">
        <v>0</v>
      </c>
      <c r="G57" s="69">
        <v>0</v>
      </c>
      <c r="H57" s="70"/>
      <c r="I57" s="70"/>
      <c r="J57" s="70"/>
      <c r="K57" s="71"/>
      <c r="L57" s="32">
        <v>0</v>
      </c>
      <c r="M57" s="32">
        <v>0</v>
      </c>
      <c r="N57" s="32">
        <v>0</v>
      </c>
      <c r="O57" s="32">
        <v>0</v>
      </c>
      <c r="P57" s="67"/>
    </row>
    <row r="58" spans="1:19" ht="15" x14ac:dyDescent="0.2">
      <c r="A58" s="79"/>
      <c r="B58" s="74"/>
      <c r="C58" s="77"/>
      <c r="D58" s="18" t="s">
        <v>13</v>
      </c>
      <c r="E58" s="32">
        <v>0</v>
      </c>
      <c r="F58" s="13">
        <v>0</v>
      </c>
      <c r="G58" s="107">
        <v>0</v>
      </c>
      <c r="H58" s="108"/>
      <c r="I58" s="108"/>
      <c r="J58" s="108"/>
      <c r="K58" s="109"/>
      <c r="L58" s="32">
        <v>0</v>
      </c>
      <c r="M58" s="32">
        <v>0</v>
      </c>
      <c r="N58" s="32">
        <v>0</v>
      </c>
      <c r="O58" s="32">
        <v>0</v>
      </c>
      <c r="P58" s="68"/>
    </row>
    <row r="59" spans="1:19" s="22" customFormat="1" ht="15" customHeight="1" x14ac:dyDescent="0.2">
      <c r="A59" s="79"/>
      <c r="B59" s="52" t="s">
        <v>105</v>
      </c>
      <c r="C59" s="63" t="s">
        <v>57</v>
      </c>
      <c r="D59" s="63" t="s">
        <v>66</v>
      </c>
      <c r="E59" s="21"/>
      <c r="F59" s="58" t="s">
        <v>0</v>
      </c>
      <c r="G59" s="62" t="s">
        <v>134</v>
      </c>
      <c r="H59" s="62" t="s">
        <v>79</v>
      </c>
      <c r="I59" s="62"/>
      <c r="J59" s="62"/>
      <c r="K59" s="62"/>
      <c r="L59" s="60" t="s">
        <v>129</v>
      </c>
      <c r="M59" s="60" t="s">
        <v>130</v>
      </c>
      <c r="N59" s="58" t="s">
        <v>132</v>
      </c>
      <c r="O59" s="58" t="s">
        <v>133</v>
      </c>
      <c r="P59" s="66"/>
    </row>
    <row r="60" spans="1:19" ht="24" customHeight="1" x14ac:dyDescent="0.2">
      <c r="A60" s="79"/>
      <c r="B60" s="53"/>
      <c r="C60" s="64"/>
      <c r="D60" s="64"/>
      <c r="E60" s="19"/>
      <c r="F60" s="59"/>
      <c r="G60" s="62"/>
      <c r="H60" s="51" t="s">
        <v>82</v>
      </c>
      <c r="I60" s="51" t="s">
        <v>83</v>
      </c>
      <c r="J60" s="51" t="s">
        <v>84</v>
      </c>
      <c r="K60" s="51" t="s">
        <v>80</v>
      </c>
      <c r="L60" s="61"/>
      <c r="M60" s="61"/>
      <c r="N60" s="59"/>
      <c r="O60" s="59"/>
      <c r="P60" s="67"/>
    </row>
    <row r="61" spans="1:19" ht="24" customHeight="1" x14ac:dyDescent="0.2">
      <c r="A61" s="80"/>
      <c r="B61" s="54"/>
      <c r="C61" s="65"/>
      <c r="D61" s="65"/>
      <c r="E61" s="19"/>
      <c r="F61" s="13">
        <v>0</v>
      </c>
      <c r="G61" s="26" t="s">
        <v>20</v>
      </c>
      <c r="H61" s="25">
        <v>0</v>
      </c>
      <c r="I61" s="25">
        <v>0</v>
      </c>
      <c r="J61" s="25">
        <v>0</v>
      </c>
      <c r="K61" s="25">
        <v>0</v>
      </c>
      <c r="L61" s="23" t="s">
        <v>20</v>
      </c>
      <c r="M61" s="26" t="s">
        <v>20</v>
      </c>
      <c r="N61" s="24">
        <v>0</v>
      </c>
      <c r="O61" s="24">
        <v>0</v>
      </c>
      <c r="P61" s="68"/>
    </row>
    <row r="62" spans="1:19" ht="15" customHeight="1" x14ac:dyDescent="0.2">
      <c r="A62" s="78" t="s">
        <v>75</v>
      </c>
      <c r="B62" s="72" t="s">
        <v>30</v>
      </c>
      <c r="C62" s="75" t="s">
        <v>131</v>
      </c>
      <c r="D62" s="18" t="s">
        <v>2</v>
      </c>
      <c r="E62" s="19"/>
      <c r="F62" s="19">
        <f>SUM(G62:O62)</f>
        <v>184707.5</v>
      </c>
      <c r="G62" s="69">
        <f>SUM(G63:K66)</f>
        <v>36941.5</v>
      </c>
      <c r="H62" s="70"/>
      <c r="I62" s="70"/>
      <c r="J62" s="70"/>
      <c r="K62" s="71"/>
      <c r="L62" s="19">
        <f>SUM(L63:L66)</f>
        <v>36941.5</v>
      </c>
      <c r="M62" s="19">
        <f>SUM(M63:M66)</f>
        <v>36941.5</v>
      </c>
      <c r="N62" s="19">
        <f>SUM(N63:N66)</f>
        <v>36941.5</v>
      </c>
      <c r="O62" s="19">
        <f>SUM(O63:O66)</f>
        <v>36941.5</v>
      </c>
      <c r="P62" s="66" t="s">
        <v>115</v>
      </c>
    </row>
    <row r="63" spans="1:19" ht="15" x14ac:dyDescent="0.2">
      <c r="A63" s="79"/>
      <c r="B63" s="73"/>
      <c r="C63" s="76"/>
      <c r="D63" s="18" t="s">
        <v>1</v>
      </c>
      <c r="E63" s="19">
        <f>F63</f>
        <v>0</v>
      </c>
      <c r="F63" s="19">
        <f>SUM(G63:O63)</f>
        <v>0</v>
      </c>
      <c r="G63" s="69">
        <v>0</v>
      </c>
      <c r="H63" s="70"/>
      <c r="I63" s="70"/>
      <c r="J63" s="70"/>
      <c r="K63" s="71"/>
      <c r="L63" s="32">
        <v>0</v>
      </c>
      <c r="M63" s="39">
        <v>0</v>
      </c>
      <c r="N63" s="32">
        <v>0</v>
      </c>
      <c r="O63" s="32">
        <v>0</v>
      </c>
      <c r="P63" s="67"/>
    </row>
    <row r="64" spans="1:19" ht="20.25" customHeight="1" x14ac:dyDescent="0.2">
      <c r="A64" s="79"/>
      <c r="B64" s="73"/>
      <c r="C64" s="76"/>
      <c r="D64" s="18" t="s">
        <v>4</v>
      </c>
      <c r="E64" s="19">
        <f>F64</f>
        <v>0</v>
      </c>
      <c r="F64" s="19">
        <f>SUM(G64:O64)</f>
        <v>0</v>
      </c>
      <c r="G64" s="69">
        <v>0</v>
      </c>
      <c r="H64" s="70"/>
      <c r="I64" s="70"/>
      <c r="J64" s="70"/>
      <c r="K64" s="71"/>
      <c r="L64" s="32">
        <v>0</v>
      </c>
      <c r="M64" s="39">
        <v>0</v>
      </c>
      <c r="N64" s="32">
        <v>0</v>
      </c>
      <c r="O64" s="32">
        <v>0</v>
      </c>
      <c r="P64" s="67"/>
    </row>
    <row r="65" spans="1:19" ht="30" x14ac:dyDescent="0.2">
      <c r="A65" s="79"/>
      <c r="B65" s="73"/>
      <c r="C65" s="76"/>
      <c r="D65" s="18" t="s">
        <v>9</v>
      </c>
      <c r="E65" s="19"/>
      <c r="F65" s="19">
        <f>SUM(G65:O65)</f>
        <v>184707.5</v>
      </c>
      <c r="G65" s="69">
        <v>36941.5</v>
      </c>
      <c r="H65" s="70"/>
      <c r="I65" s="70"/>
      <c r="J65" s="70"/>
      <c r="K65" s="71"/>
      <c r="L65" s="32">
        <v>36941.5</v>
      </c>
      <c r="M65" s="32">
        <v>36941.5</v>
      </c>
      <c r="N65" s="32">
        <v>36941.5</v>
      </c>
      <c r="O65" s="32">
        <v>36941.5</v>
      </c>
      <c r="P65" s="67"/>
      <c r="S65" s="27"/>
    </row>
    <row r="66" spans="1:19" ht="15" x14ac:dyDescent="0.2">
      <c r="A66" s="79"/>
      <c r="B66" s="74"/>
      <c r="C66" s="77"/>
      <c r="D66" s="18" t="s">
        <v>13</v>
      </c>
      <c r="E66" s="32">
        <v>0</v>
      </c>
      <c r="F66" s="19">
        <f>SUM(G66:O66)</f>
        <v>0</v>
      </c>
      <c r="G66" s="69">
        <v>0</v>
      </c>
      <c r="H66" s="70"/>
      <c r="I66" s="70"/>
      <c r="J66" s="70"/>
      <c r="K66" s="71"/>
      <c r="L66" s="32">
        <v>0</v>
      </c>
      <c r="M66" s="39">
        <v>0</v>
      </c>
      <c r="N66" s="32">
        <v>0</v>
      </c>
      <c r="O66" s="32">
        <v>0</v>
      </c>
      <c r="P66" s="68"/>
    </row>
    <row r="67" spans="1:19" s="22" customFormat="1" ht="15" customHeight="1" x14ac:dyDescent="0.2">
      <c r="A67" s="79"/>
      <c r="B67" s="52" t="s">
        <v>88</v>
      </c>
      <c r="C67" s="63" t="s">
        <v>57</v>
      </c>
      <c r="D67" s="63" t="s">
        <v>66</v>
      </c>
      <c r="E67" s="21"/>
      <c r="F67" s="58" t="s">
        <v>0</v>
      </c>
      <c r="G67" s="62" t="s">
        <v>134</v>
      </c>
      <c r="H67" s="62" t="s">
        <v>79</v>
      </c>
      <c r="I67" s="62"/>
      <c r="J67" s="62"/>
      <c r="K67" s="62"/>
      <c r="L67" s="60" t="s">
        <v>129</v>
      </c>
      <c r="M67" s="60" t="s">
        <v>130</v>
      </c>
      <c r="N67" s="58" t="s">
        <v>132</v>
      </c>
      <c r="O67" s="58" t="s">
        <v>133</v>
      </c>
      <c r="P67" s="66"/>
    </row>
    <row r="68" spans="1:19" ht="24" customHeight="1" x14ac:dyDescent="0.2">
      <c r="A68" s="79"/>
      <c r="B68" s="53"/>
      <c r="C68" s="64"/>
      <c r="D68" s="64"/>
      <c r="E68" s="19"/>
      <c r="F68" s="59"/>
      <c r="G68" s="62"/>
      <c r="H68" s="51" t="s">
        <v>82</v>
      </c>
      <c r="I68" s="51" t="s">
        <v>83</v>
      </c>
      <c r="J68" s="51" t="s">
        <v>84</v>
      </c>
      <c r="K68" s="51" t="s">
        <v>80</v>
      </c>
      <c r="L68" s="61"/>
      <c r="M68" s="61"/>
      <c r="N68" s="59"/>
      <c r="O68" s="59"/>
      <c r="P68" s="67"/>
    </row>
    <row r="69" spans="1:19" ht="22.5" customHeight="1" x14ac:dyDescent="0.2">
      <c r="A69" s="80"/>
      <c r="B69" s="54"/>
      <c r="C69" s="65"/>
      <c r="D69" s="65"/>
      <c r="E69" s="19"/>
      <c r="F69" s="46" t="s">
        <v>89</v>
      </c>
      <c r="G69" s="23" t="s">
        <v>89</v>
      </c>
      <c r="H69" s="23" t="s">
        <v>89</v>
      </c>
      <c r="I69" s="23" t="s">
        <v>89</v>
      </c>
      <c r="J69" s="23" t="s">
        <v>89</v>
      </c>
      <c r="K69" s="23" t="s">
        <v>89</v>
      </c>
      <c r="L69" s="23" t="s">
        <v>89</v>
      </c>
      <c r="M69" s="23" t="s">
        <v>89</v>
      </c>
      <c r="N69" s="23" t="s">
        <v>89</v>
      </c>
      <c r="O69" s="23" t="s">
        <v>89</v>
      </c>
      <c r="P69" s="68"/>
    </row>
    <row r="70" spans="1:19" ht="15" hidden="1" customHeight="1" x14ac:dyDescent="0.2">
      <c r="A70" s="78" t="s">
        <v>31</v>
      </c>
      <c r="B70" s="72" t="s">
        <v>32</v>
      </c>
      <c r="C70" s="75" t="s">
        <v>24</v>
      </c>
      <c r="D70" s="18" t="s">
        <v>2</v>
      </c>
      <c r="E70" s="19">
        <f>SUM(E71:E74)</f>
        <v>0</v>
      </c>
      <c r="F70" s="19">
        <f>SUM(G70:O70)</f>
        <v>0</v>
      </c>
      <c r="G70" s="69">
        <f>SUM(K71:K74)</f>
        <v>0</v>
      </c>
      <c r="H70" s="70"/>
      <c r="I70" s="70"/>
      <c r="J70" s="70"/>
      <c r="K70" s="71"/>
      <c r="L70" s="44"/>
      <c r="M70" s="44"/>
      <c r="N70" s="19">
        <f>SUM(N71:N74)</f>
        <v>0</v>
      </c>
      <c r="O70" s="19">
        <f>SUM(O71:O74)</f>
        <v>0</v>
      </c>
      <c r="P70" s="66" t="s">
        <v>65</v>
      </c>
    </row>
    <row r="71" spans="1:19" ht="15" hidden="1" customHeight="1" x14ac:dyDescent="0.2">
      <c r="A71" s="79"/>
      <c r="B71" s="73"/>
      <c r="C71" s="76"/>
      <c r="D71" s="18" t="s">
        <v>1</v>
      </c>
      <c r="E71" s="32">
        <v>0</v>
      </c>
      <c r="F71" s="19">
        <f>SUM(G71:O71)</f>
        <v>0</v>
      </c>
      <c r="G71" s="69">
        <v>0</v>
      </c>
      <c r="H71" s="70"/>
      <c r="I71" s="70"/>
      <c r="J71" s="70"/>
      <c r="K71" s="71"/>
      <c r="L71" s="44"/>
      <c r="M71" s="44"/>
      <c r="N71" s="32">
        <v>0</v>
      </c>
      <c r="O71" s="32">
        <v>0</v>
      </c>
      <c r="P71" s="67"/>
    </row>
    <row r="72" spans="1:19" ht="30" hidden="1" customHeight="1" x14ac:dyDescent="0.2">
      <c r="A72" s="79"/>
      <c r="B72" s="73"/>
      <c r="C72" s="76"/>
      <c r="D72" s="18" t="s">
        <v>4</v>
      </c>
      <c r="E72" s="32">
        <v>0</v>
      </c>
      <c r="F72" s="19">
        <f>SUM(K72:O72)</f>
        <v>0</v>
      </c>
      <c r="G72" s="69">
        <v>0</v>
      </c>
      <c r="H72" s="70"/>
      <c r="I72" s="70"/>
      <c r="J72" s="70"/>
      <c r="K72" s="71"/>
      <c r="L72" s="44"/>
      <c r="M72" s="44"/>
      <c r="N72" s="32">
        <v>0</v>
      </c>
      <c r="O72" s="32">
        <v>0</v>
      </c>
      <c r="P72" s="67"/>
    </row>
    <row r="73" spans="1:19" ht="30" hidden="1" customHeight="1" x14ac:dyDescent="0.2">
      <c r="A73" s="79"/>
      <c r="B73" s="73"/>
      <c r="C73" s="76"/>
      <c r="D73" s="18" t="s">
        <v>9</v>
      </c>
      <c r="E73" s="32">
        <v>0</v>
      </c>
      <c r="F73" s="19">
        <v>0</v>
      </c>
      <c r="G73" s="69">
        <v>0</v>
      </c>
      <c r="H73" s="70"/>
      <c r="I73" s="70"/>
      <c r="J73" s="70"/>
      <c r="K73" s="71"/>
      <c r="L73" s="44"/>
      <c r="M73" s="44"/>
      <c r="N73" s="32">
        <v>0</v>
      </c>
      <c r="O73" s="32">
        <v>0</v>
      </c>
      <c r="P73" s="67"/>
      <c r="Q73" s="27"/>
      <c r="R73" s="27"/>
    </row>
    <row r="74" spans="1:19" ht="15" hidden="1" customHeight="1" x14ac:dyDescent="0.2">
      <c r="A74" s="79"/>
      <c r="B74" s="74"/>
      <c r="C74" s="77"/>
      <c r="D74" s="18" t="s">
        <v>13</v>
      </c>
      <c r="E74" s="32">
        <v>0</v>
      </c>
      <c r="F74" s="19">
        <f>SUM(K74:O74)</f>
        <v>0</v>
      </c>
      <c r="G74" s="69">
        <v>0</v>
      </c>
      <c r="H74" s="70"/>
      <c r="I74" s="70"/>
      <c r="J74" s="70"/>
      <c r="K74" s="71"/>
      <c r="L74" s="44"/>
      <c r="M74" s="44"/>
      <c r="N74" s="32">
        <v>0</v>
      </c>
      <c r="O74" s="32">
        <v>0</v>
      </c>
      <c r="P74" s="68"/>
    </row>
    <row r="75" spans="1:19" s="22" customFormat="1" ht="15" hidden="1" customHeight="1" x14ac:dyDescent="0.2">
      <c r="A75" s="79"/>
      <c r="B75" s="52" t="s">
        <v>60</v>
      </c>
      <c r="C75" s="63" t="s">
        <v>57</v>
      </c>
      <c r="D75" s="63" t="s">
        <v>58</v>
      </c>
      <c r="E75" s="21"/>
      <c r="F75" s="58" t="s">
        <v>0</v>
      </c>
      <c r="G75" s="60" t="s">
        <v>49</v>
      </c>
      <c r="H75" s="113" t="s">
        <v>50</v>
      </c>
      <c r="I75" s="114"/>
      <c r="J75" s="114"/>
      <c r="K75" s="115"/>
      <c r="L75" s="49"/>
      <c r="M75" s="49"/>
      <c r="N75" s="66" t="s">
        <v>22</v>
      </c>
      <c r="O75" s="66" t="s">
        <v>23</v>
      </c>
      <c r="P75" s="66"/>
    </row>
    <row r="76" spans="1:19" ht="15" hidden="1" customHeight="1" x14ac:dyDescent="0.2">
      <c r="A76" s="79"/>
      <c r="B76" s="53"/>
      <c r="C76" s="64"/>
      <c r="D76" s="64"/>
      <c r="E76" s="19"/>
      <c r="F76" s="59"/>
      <c r="G76" s="61"/>
      <c r="H76" s="20" t="s">
        <v>53</v>
      </c>
      <c r="I76" s="20" t="s">
        <v>54</v>
      </c>
      <c r="J76" s="20" t="s">
        <v>55</v>
      </c>
      <c r="K76" s="46" t="s">
        <v>56</v>
      </c>
      <c r="L76" s="50"/>
      <c r="M76" s="50"/>
      <c r="N76" s="68"/>
      <c r="O76" s="68"/>
      <c r="P76" s="67"/>
    </row>
    <row r="77" spans="1:19" ht="19.5" hidden="1" customHeight="1" x14ac:dyDescent="0.2">
      <c r="A77" s="80"/>
      <c r="B77" s="54"/>
      <c r="C77" s="65"/>
      <c r="D77" s="65"/>
      <c r="E77" s="19"/>
      <c r="F77" s="46" t="s">
        <v>52</v>
      </c>
      <c r="G77" s="31"/>
      <c r="H77" s="24">
        <v>0</v>
      </c>
      <c r="I77" s="24">
        <v>0</v>
      </c>
      <c r="J77" s="24">
        <v>0</v>
      </c>
      <c r="K77" s="24">
        <v>0</v>
      </c>
      <c r="L77" s="20"/>
      <c r="M77" s="20"/>
      <c r="N77" s="24">
        <v>0</v>
      </c>
      <c r="O77" s="24">
        <v>0</v>
      </c>
      <c r="P77" s="68"/>
    </row>
    <row r="78" spans="1:19" ht="15" customHeight="1" x14ac:dyDescent="0.2">
      <c r="A78" s="78" t="s">
        <v>76</v>
      </c>
      <c r="B78" s="72" t="s">
        <v>33</v>
      </c>
      <c r="C78" s="75" t="s">
        <v>131</v>
      </c>
      <c r="D78" s="18" t="s">
        <v>2</v>
      </c>
      <c r="E78" s="19">
        <f>SUM(E79:E82)</f>
        <v>208995.05</v>
      </c>
      <c r="F78" s="32">
        <f>SUM(G78:O78)</f>
        <v>1225500</v>
      </c>
      <c r="G78" s="69">
        <f>SUM(G79:K82)</f>
        <v>245100</v>
      </c>
      <c r="H78" s="70"/>
      <c r="I78" s="70"/>
      <c r="J78" s="70"/>
      <c r="K78" s="71"/>
      <c r="L78" s="19">
        <f>SUM(L79:L82)</f>
        <v>245100</v>
      </c>
      <c r="M78" s="19">
        <f>SUM(M79:M82)</f>
        <v>245100</v>
      </c>
      <c r="N78" s="19">
        <f>SUM(N79:N82)</f>
        <v>245100</v>
      </c>
      <c r="O78" s="19">
        <f>SUM(O79:O82)</f>
        <v>245100</v>
      </c>
      <c r="P78" s="66" t="s">
        <v>115</v>
      </c>
    </row>
    <row r="79" spans="1:19" ht="15" x14ac:dyDescent="0.2">
      <c r="A79" s="79"/>
      <c r="B79" s="73"/>
      <c r="C79" s="76"/>
      <c r="D79" s="18" t="s">
        <v>1</v>
      </c>
      <c r="E79" s="32">
        <v>0</v>
      </c>
      <c r="F79" s="32">
        <f>SUM(G79:O79)</f>
        <v>0</v>
      </c>
      <c r="G79" s="69">
        <v>0</v>
      </c>
      <c r="H79" s="70"/>
      <c r="I79" s="70"/>
      <c r="J79" s="70"/>
      <c r="K79" s="71"/>
      <c r="L79" s="32">
        <v>0</v>
      </c>
      <c r="M79" s="32">
        <v>0</v>
      </c>
      <c r="N79" s="32">
        <v>0</v>
      </c>
      <c r="O79" s="32">
        <v>0</v>
      </c>
      <c r="P79" s="67"/>
    </row>
    <row r="80" spans="1:19" ht="17.25" customHeight="1" x14ac:dyDescent="0.2">
      <c r="A80" s="79"/>
      <c r="B80" s="73"/>
      <c r="C80" s="76"/>
      <c r="D80" s="18" t="s">
        <v>4</v>
      </c>
      <c r="E80" s="32">
        <v>0</v>
      </c>
      <c r="F80" s="32">
        <f>SUM(G80:O80)</f>
        <v>0</v>
      </c>
      <c r="G80" s="69">
        <v>0</v>
      </c>
      <c r="H80" s="70"/>
      <c r="I80" s="70"/>
      <c r="J80" s="70"/>
      <c r="K80" s="71"/>
      <c r="L80" s="32">
        <v>0</v>
      </c>
      <c r="M80" s="32">
        <v>0</v>
      </c>
      <c r="N80" s="32">
        <v>0</v>
      </c>
      <c r="O80" s="32">
        <v>0</v>
      </c>
      <c r="P80" s="67"/>
    </row>
    <row r="81" spans="1:18" ht="30" x14ac:dyDescent="0.2">
      <c r="A81" s="79"/>
      <c r="B81" s="73"/>
      <c r="C81" s="76"/>
      <c r="D81" s="18" t="s">
        <v>9</v>
      </c>
      <c r="E81" s="32">
        <v>208995.05</v>
      </c>
      <c r="F81" s="32">
        <f>SUM(G81:O81)</f>
        <v>1225500</v>
      </c>
      <c r="G81" s="69">
        <v>245100</v>
      </c>
      <c r="H81" s="70"/>
      <c r="I81" s="70"/>
      <c r="J81" s="70"/>
      <c r="K81" s="71"/>
      <c r="L81" s="32">
        <v>245100</v>
      </c>
      <c r="M81" s="32">
        <v>245100</v>
      </c>
      <c r="N81" s="32">
        <v>245100</v>
      </c>
      <c r="O81" s="32">
        <v>245100</v>
      </c>
      <c r="P81" s="67"/>
      <c r="R81" s="27"/>
    </row>
    <row r="82" spans="1:18" ht="15" x14ac:dyDescent="0.2">
      <c r="A82" s="79"/>
      <c r="B82" s="74"/>
      <c r="C82" s="77"/>
      <c r="D82" s="18" t="s">
        <v>13</v>
      </c>
      <c r="E82" s="32">
        <v>0</v>
      </c>
      <c r="F82" s="19">
        <f>SUM(G82:O82)</f>
        <v>0</v>
      </c>
      <c r="G82" s="69">
        <v>0</v>
      </c>
      <c r="H82" s="70"/>
      <c r="I82" s="70"/>
      <c r="J82" s="70"/>
      <c r="K82" s="71"/>
      <c r="L82" s="32">
        <v>0</v>
      </c>
      <c r="M82" s="32">
        <v>0</v>
      </c>
      <c r="N82" s="32">
        <v>0</v>
      </c>
      <c r="O82" s="32">
        <v>0</v>
      </c>
      <c r="P82" s="68"/>
    </row>
    <row r="83" spans="1:18" s="22" customFormat="1" ht="15" customHeight="1" x14ac:dyDescent="0.2">
      <c r="A83" s="79"/>
      <c r="B83" s="52" t="s">
        <v>69</v>
      </c>
      <c r="C83" s="63" t="s">
        <v>57</v>
      </c>
      <c r="D83" s="63" t="s">
        <v>66</v>
      </c>
      <c r="E83" s="21"/>
      <c r="F83" s="58" t="s">
        <v>0</v>
      </c>
      <c r="G83" s="62" t="s">
        <v>134</v>
      </c>
      <c r="H83" s="62" t="s">
        <v>79</v>
      </c>
      <c r="I83" s="62"/>
      <c r="J83" s="62"/>
      <c r="K83" s="62"/>
      <c r="L83" s="60" t="s">
        <v>129</v>
      </c>
      <c r="M83" s="60" t="s">
        <v>130</v>
      </c>
      <c r="N83" s="58" t="s">
        <v>132</v>
      </c>
      <c r="O83" s="58" t="s">
        <v>133</v>
      </c>
      <c r="P83" s="66"/>
    </row>
    <row r="84" spans="1:18" ht="24" customHeight="1" x14ac:dyDescent="0.2">
      <c r="A84" s="79"/>
      <c r="B84" s="53"/>
      <c r="C84" s="64"/>
      <c r="D84" s="64"/>
      <c r="E84" s="19"/>
      <c r="F84" s="59"/>
      <c r="G84" s="62"/>
      <c r="H84" s="51" t="s">
        <v>82</v>
      </c>
      <c r="I84" s="51" t="s">
        <v>83</v>
      </c>
      <c r="J84" s="51" t="s">
        <v>84</v>
      </c>
      <c r="K84" s="51" t="s">
        <v>80</v>
      </c>
      <c r="L84" s="61"/>
      <c r="M84" s="61"/>
      <c r="N84" s="59"/>
      <c r="O84" s="59"/>
      <c r="P84" s="67"/>
    </row>
    <row r="85" spans="1:18" ht="15" x14ac:dyDescent="0.2">
      <c r="A85" s="80"/>
      <c r="B85" s="54"/>
      <c r="C85" s="65"/>
      <c r="D85" s="65"/>
      <c r="E85" s="19"/>
      <c r="F85" s="13">
        <f>G85+L85+M85+N85+O85</f>
        <v>2800</v>
      </c>
      <c r="G85" s="23">
        <v>600</v>
      </c>
      <c r="H85" s="24">
        <v>100</v>
      </c>
      <c r="I85" s="24">
        <v>300</v>
      </c>
      <c r="J85" s="24">
        <v>500</v>
      </c>
      <c r="K85" s="24">
        <v>600</v>
      </c>
      <c r="L85" s="23" t="s">
        <v>137</v>
      </c>
      <c r="M85" s="23" t="s">
        <v>137</v>
      </c>
      <c r="N85" s="24">
        <v>550</v>
      </c>
      <c r="O85" s="24">
        <v>550</v>
      </c>
      <c r="P85" s="68"/>
    </row>
    <row r="86" spans="1:18" ht="15.75" customHeight="1" x14ac:dyDescent="0.2">
      <c r="A86" s="78" t="s">
        <v>77</v>
      </c>
      <c r="B86" s="72" t="s">
        <v>34</v>
      </c>
      <c r="C86" s="75" t="s">
        <v>131</v>
      </c>
      <c r="D86" s="18" t="s">
        <v>2</v>
      </c>
      <c r="E86" s="19">
        <f>SUM(E87:E90)</f>
        <v>13694.08</v>
      </c>
      <c r="F86" s="32">
        <f>SUM(L86:O86)</f>
        <v>0</v>
      </c>
      <c r="G86" s="69">
        <f>SUM(G87:K90)</f>
        <v>0</v>
      </c>
      <c r="H86" s="70"/>
      <c r="I86" s="70"/>
      <c r="J86" s="70"/>
      <c r="K86" s="71"/>
      <c r="L86" s="19">
        <f>SUM(L87:L90)</f>
        <v>0</v>
      </c>
      <c r="M86" s="19">
        <f>SUM(M87:M90)</f>
        <v>0</v>
      </c>
      <c r="N86" s="19">
        <f>SUM(N87:N90)</f>
        <v>0</v>
      </c>
      <c r="O86" s="19">
        <f>SUM(O87:O90)</f>
        <v>0</v>
      </c>
      <c r="P86" s="66" t="s">
        <v>115</v>
      </c>
    </row>
    <row r="87" spans="1:18" ht="15" x14ac:dyDescent="0.2">
      <c r="A87" s="79"/>
      <c r="B87" s="73"/>
      <c r="C87" s="76"/>
      <c r="D87" s="18" t="s">
        <v>1</v>
      </c>
      <c r="E87" s="32">
        <v>0</v>
      </c>
      <c r="F87" s="32">
        <f>SUM(G87:O87)</f>
        <v>0</v>
      </c>
      <c r="G87" s="69">
        <v>0</v>
      </c>
      <c r="H87" s="70"/>
      <c r="I87" s="70"/>
      <c r="J87" s="70"/>
      <c r="K87" s="71"/>
      <c r="L87" s="32">
        <v>0</v>
      </c>
      <c r="M87" s="39">
        <v>0</v>
      </c>
      <c r="N87" s="32">
        <v>0</v>
      </c>
      <c r="O87" s="32">
        <v>0</v>
      </c>
      <c r="P87" s="67"/>
    </row>
    <row r="88" spans="1:18" ht="19.5" customHeight="1" x14ac:dyDescent="0.2">
      <c r="A88" s="79"/>
      <c r="B88" s="73"/>
      <c r="C88" s="76"/>
      <c r="D88" s="18" t="s">
        <v>4</v>
      </c>
      <c r="E88" s="32">
        <v>0</v>
      </c>
      <c r="F88" s="32">
        <f>SUM(G88:O88)</f>
        <v>0</v>
      </c>
      <c r="G88" s="69">
        <v>0</v>
      </c>
      <c r="H88" s="70"/>
      <c r="I88" s="70"/>
      <c r="J88" s="70"/>
      <c r="K88" s="71"/>
      <c r="L88" s="32">
        <v>0</v>
      </c>
      <c r="M88" s="39">
        <v>0</v>
      </c>
      <c r="N88" s="32">
        <v>0</v>
      </c>
      <c r="O88" s="32">
        <v>0</v>
      </c>
      <c r="P88" s="67"/>
    </row>
    <row r="89" spans="1:18" ht="30" x14ac:dyDescent="0.2">
      <c r="A89" s="79"/>
      <c r="B89" s="73"/>
      <c r="C89" s="76"/>
      <c r="D89" s="18" t="s">
        <v>9</v>
      </c>
      <c r="E89" s="32">
        <v>13694.08</v>
      </c>
      <c r="F89" s="32">
        <f>SUM(L89:O89)</f>
        <v>0</v>
      </c>
      <c r="G89" s="69">
        <v>0</v>
      </c>
      <c r="H89" s="70"/>
      <c r="I89" s="70"/>
      <c r="J89" s="70"/>
      <c r="K89" s="71"/>
      <c r="L89" s="32">
        <v>0</v>
      </c>
      <c r="M89" s="39">
        <v>0</v>
      </c>
      <c r="N89" s="32">
        <v>0</v>
      </c>
      <c r="O89" s="32">
        <v>0</v>
      </c>
      <c r="P89" s="67"/>
    </row>
    <row r="90" spans="1:18" ht="15" x14ac:dyDescent="0.2">
      <c r="A90" s="79"/>
      <c r="B90" s="74"/>
      <c r="C90" s="77"/>
      <c r="D90" s="18" t="s">
        <v>13</v>
      </c>
      <c r="E90" s="32">
        <v>0</v>
      </c>
      <c r="F90" s="19">
        <f>SUM(G90:O90)</f>
        <v>0</v>
      </c>
      <c r="G90" s="69">
        <v>0</v>
      </c>
      <c r="H90" s="70"/>
      <c r="I90" s="70"/>
      <c r="J90" s="70"/>
      <c r="K90" s="71"/>
      <c r="L90" s="32">
        <v>0</v>
      </c>
      <c r="M90" s="39">
        <v>0</v>
      </c>
      <c r="N90" s="32">
        <v>0</v>
      </c>
      <c r="O90" s="32">
        <v>0</v>
      </c>
      <c r="P90" s="68"/>
    </row>
    <row r="91" spans="1:18" s="22" customFormat="1" ht="15" customHeight="1" x14ac:dyDescent="0.2">
      <c r="A91" s="79"/>
      <c r="B91" s="52" t="s">
        <v>70</v>
      </c>
      <c r="C91" s="63" t="s">
        <v>57</v>
      </c>
      <c r="D91" s="63" t="s">
        <v>66</v>
      </c>
      <c r="E91" s="21"/>
      <c r="F91" s="58" t="s">
        <v>0</v>
      </c>
      <c r="G91" s="62" t="s">
        <v>134</v>
      </c>
      <c r="H91" s="62" t="s">
        <v>79</v>
      </c>
      <c r="I91" s="62"/>
      <c r="J91" s="62"/>
      <c r="K91" s="62"/>
      <c r="L91" s="60" t="s">
        <v>129</v>
      </c>
      <c r="M91" s="60" t="s">
        <v>130</v>
      </c>
      <c r="N91" s="58" t="s">
        <v>132</v>
      </c>
      <c r="O91" s="58" t="s">
        <v>133</v>
      </c>
      <c r="P91" s="66"/>
    </row>
    <row r="92" spans="1:18" ht="30" customHeight="1" x14ac:dyDescent="0.2">
      <c r="A92" s="79"/>
      <c r="B92" s="53"/>
      <c r="C92" s="64"/>
      <c r="D92" s="64"/>
      <c r="E92" s="19"/>
      <c r="F92" s="59"/>
      <c r="G92" s="62"/>
      <c r="H92" s="51" t="s">
        <v>82</v>
      </c>
      <c r="I92" s="51" t="s">
        <v>83</v>
      </c>
      <c r="J92" s="51" t="s">
        <v>84</v>
      </c>
      <c r="K92" s="51" t="s">
        <v>80</v>
      </c>
      <c r="L92" s="61"/>
      <c r="M92" s="61"/>
      <c r="N92" s="59"/>
      <c r="O92" s="59"/>
      <c r="P92" s="67"/>
    </row>
    <row r="93" spans="1:18" ht="15" customHeight="1" x14ac:dyDescent="0.2">
      <c r="A93" s="80"/>
      <c r="B93" s="54"/>
      <c r="C93" s="65"/>
      <c r="D93" s="65"/>
      <c r="E93" s="19"/>
      <c r="F93" s="13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68"/>
    </row>
    <row r="94" spans="1:18" ht="15" customHeight="1" x14ac:dyDescent="0.2">
      <c r="A94" s="78" t="s">
        <v>91</v>
      </c>
      <c r="B94" s="72" t="s">
        <v>42</v>
      </c>
      <c r="C94" s="75" t="s">
        <v>131</v>
      </c>
      <c r="D94" s="18" t="s">
        <v>2</v>
      </c>
      <c r="E94" s="19">
        <f>SUM(E95:E98)</f>
        <v>0</v>
      </c>
      <c r="F94" s="19">
        <f>SUM(L94:O94)</f>
        <v>0</v>
      </c>
      <c r="G94" s="69">
        <f>SUM(G95:K98)</f>
        <v>0</v>
      </c>
      <c r="H94" s="70"/>
      <c r="I94" s="70"/>
      <c r="J94" s="70"/>
      <c r="K94" s="71"/>
      <c r="L94" s="32">
        <f>L96+L95+L97</f>
        <v>0</v>
      </c>
      <c r="M94" s="32">
        <f>M96+M95+M97</f>
        <v>0</v>
      </c>
      <c r="N94" s="19">
        <f>SUM(N95:N98)</f>
        <v>0</v>
      </c>
      <c r="O94" s="19">
        <f>SUM(O95:O98)</f>
        <v>0</v>
      </c>
      <c r="P94" s="66" t="s">
        <v>115</v>
      </c>
    </row>
    <row r="95" spans="1:18" ht="15" x14ac:dyDescent="0.2">
      <c r="A95" s="79"/>
      <c r="B95" s="73"/>
      <c r="C95" s="76"/>
      <c r="D95" s="18" t="s">
        <v>1</v>
      </c>
      <c r="E95" s="32">
        <v>0</v>
      </c>
      <c r="F95" s="19">
        <f>SUM(G95:O95)</f>
        <v>0</v>
      </c>
      <c r="G95" s="69">
        <v>0</v>
      </c>
      <c r="H95" s="70"/>
      <c r="I95" s="70"/>
      <c r="J95" s="70"/>
      <c r="K95" s="71"/>
      <c r="L95" s="32">
        <v>0</v>
      </c>
      <c r="M95" s="32">
        <v>0</v>
      </c>
      <c r="N95" s="32">
        <v>0</v>
      </c>
      <c r="O95" s="32">
        <v>0</v>
      </c>
      <c r="P95" s="67"/>
    </row>
    <row r="96" spans="1:18" ht="19.5" customHeight="1" x14ac:dyDescent="0.2">
      <c r="A96" s="79"/>
      <c r="B96" s="73"/>
      <c r="C96" s="76"/>
      <c r="D96" s="18" t="s">
        <v>4</v>
      </c>
      <c r="E96" s="32">
        <v>0</v>
      </c>
      <c r="F96" s="19">
        <f>SUM(G96:O96)</f>
        <v>0</v>
      </c>
      <c r="G96" s="69">
        <v>0</v>
      </c>
      <c r="H96" s="70"/>
      <c r="I96" s="70"/>
      <c r="J96" s="70"/>
      <c r="K96" s="71"/>
      <c r="L96" s="32">
        <v>0</v>
      </c>
      <c r="M96" s="32">
        <v>0</v>
      </c>
      <c r="N96" s="32">
        <v>0</v>
      </c>
      <c r="O96" s="32">
        <v>0</v>
      </c>
      <c r="P96" s="67"/>
    </row>
    <row r="97" spans="1:16" ht="30" x14ac:dyDescent="0.2">
      <c r="A97" s="79"/>
      <c r="B97" s="73"/>
      <c r="C97" s="76"/>
      <c r="D97" s="18" t="s">
        <v>9</v>
      </c>
      <c r="E97" s="32">
        <v>0</v>
      </c>
      <c r="F97" s="19">
        <f>SUM(L97:O97)</f>
        <v>0</v>
      </c>
      <c r="G97" s="69">
        <v>0</v>
      </c>
      <c r="H97" s="70"/>
      <c r="I97" s="70"/>
      <c r="J97" s="70"/>
      <c r="K97" s="71"/>
      <c r="L97" s="32">
        <v>0</v>
      </c>
      <c r="M97" s="32">
        <v>0</v>
      </c>
      <c r="N97" s="32">
        <v>0</v>
      </c>
      <c r="O97" s="32">
        <v>0</v>
      </c>
      <c r="P97" s="67"/>
    </row>
    <row r="98" spans="1:16" ht="15" x14ac:dyDescent="0.2">
      <c r="A98" s="79"/>
      <c r="B98" s="74"/>
      <c r="C98" s="77"/>
      <c r="D98" s="18" t="s">
        <v>13</v>
      </c>
      <c r="E98" s="32">
        <v>0</v>
      </c>
      <c r="F98" s="19">
        <f>SUM(G98:O98)</f>
        <v>0</v>
      </c>
      <c r="G98" s="69">
        <v>0</v>
      </c>
      <c r="H98" s="70"/>
      <c r="I98" s="70"/>
      <c r="J98" s="70"/>
      <c r="K98" s="71"/>
      <c r="L98" s="44">
        <v>0</v>
      </c>
      <c r="M98" s="44">
        <v>0</v>
      </c>
      <c r="N98" s="32">
        <v>0</v>
      </c>
      <c r="O98" s="32">
        <v>0</v>
      </c>
      <c r="P98" s="68"/>
    </row>
    <row r="99" spans="1:16" s="22" customFormat="1" ht="15" customHeight="1" x14ac:dyDescent="0.2">
      <c r="A99" s="79"/>
      <c r="B99" s="52" t="s">
        <v>72</v>
      </c>
      <c r="C99" s="63" t="s">
        <v>57</v>
      </c>
      <c r="D99" s="63" t="s">
        <v>66</v>
      </c>
      <c r="E99" s="21"/>
      <c r="F99" s="58" t="s">
        <v>0</v>
      </c>
      <c r="G99" s="62" t="s">
        <v>134</v>
      </c>
      <c r="H99" s="62" t="s">
        <v>79</v>
      </c>
      <c r="I99" s="62"/>
      <c r="J99" s="62"/>
      <c r="K99" s="62"/>
      <c r="L99" s="60" t="s">
        <v>129</v>
      </c>
      <c r="M99" s="60" t="s">
        <v>130</v>
      </c>
      <c r="N99" s="58" t="s">
        <v>132</v>
      </c>
      <c r="O99" s="58" t="s">
        <v>133</v>
      </c>
      <c r="P99" s="66"/>
    </row>
    <row r="100" spans="1:16" ht="24" customHeight="1" x14ac:dyDescent="0.2">
      <c r="A100" s="79"/>
      <c r="B100" s="53"/>
      <c r="C100" s="64"/>
      <c r="D100" s="64"/>
      <c r="E100" s="19"/>
      <c r="F100" s="59"/>
      <c r="G100" s="62"/>
      <c r="H100" s="51" t="s">
        <v>82</v>
      </c>
      <c r="I100" s="51" t="s">
        <v>83</v>
      </c>
      <c r="J100" s="51" t="s">
        <v>84</v>
      </c>
      <c r="K100" s="51" t="s">
        <v>80</v>
      </c>
      <c r="L100" s="61"/>
      <c r="M100" s="61"/>
      <c r="N100" s="59"/>
      <c r="O100" s="59"/>
      <c r="P100" s="67"/>
    </row>
    <row r="101" spans="1:16" ht="15" x14ac:dyDescent="0.2">
      <c r="A101" s="80"/>
      <c r="B101" s="54"/>
      <c r="C101" s="65"/>
      <c r="D101" s="65"/>
      <c r="E101" s="19"/>
      <c r="F101" s="13">
        <v>0</v>
      </c>
      <c r="G101" s="23" t="s">
        <v>20</v>
      </c>
      <c r="H101" s="24">
        <v>0</v>
      </c>
      <c r="I101" s="24">
        <v>0</v>
      </c>
      <c r="J101" s="24">
        <v>0</v>
      </c>
      <c r="K101" s="24">
        <v>0</v>
      </c>
      <c r="L101" s="23" t="s">
        <v>20</v>
      </c>
      <c r="M101" s="23" t="s">
        <v>20</v>
      </c>
      <c r="N101" s="24">
        <v>0</v>
      </c>
      <c r="O101" s="24">
        <v>0</v>
      </c>
      <c r="P101" s="68"/>
    </row>
    <row r="102" spans="1:16" ht="15" hidden="1" customHeight="1" x14ac:dyDescent="0.2">
      <c r="A102" s="78" t="s">
        <v>43</v>
      </c>
      <c r="B102" s="72" t="s">
        <v>44</v>
      </c>
      <c r="C102" s="75" t="s">
        <v>24</v>
      </c>
      <c r="D102" s="18" t="s">
        <v>2</v>
      </c>
      <c r="E102" s="19">
        <f>SUM(E103:E106)</f>
        <v>0</v>
      </c>
      <c r="F102" s="19">
        <f>SUM(G102:O102)</f>
        <v>0</v>
      </c>
      <c r="G102" s="69">
        <f>SUM(G103:K106)</f>
        <v>0</v>
      </c>
      <c r="H102" s="70"/>
      <c r="I102" s="70"/>
      <c r="J102" s="70"/>
      <c r="K102" s="71"/>
      <c r="L102" s="19">
        <f>SUM(L103:L106)</f>
        <v>0</v>
      </c>
      <c r="M102" s="29"/>
      <c r="N102" s="19">
        <f>SUM(N103:N106)</f>
        <v>0</v>
      </c>
      <c r="O102" s="19">
        <f>SUM(O103:O106)</f>
        <v>0</v>
      </c>
      <c r="P102" s="66" t="s">
        <v>65</v>
      </c>
    </row>
    <row r="103" spans="1:16" ht="15" hidden="1" customHeight="1" x14ac:dyDescent="0.2">
      <c r="A103" s="79"/>
      <c r="B103" s="73"/>
      <c r="C103" s="76"/>
      <c r="D103" s="18" t="s">
        <v>1</v>
      </c>
      <c r="E103" s="32">
        <v>0</v>
      </c>
      <c r="F103" s="19">
        <f>SUM(K103:O103)</f>
        <v>0</v>
      </c>
      <c r="G103" s="69">
        <v>0</v>
      </c>
      <c r="H103" s="70"/>
      <c r="I103" s="70"/>
      <c r="J103" s="70"/>
      <c r="K103" s="71"/>
      <c r="L103" s="32">
        <v>0</v>
      </c>
      <c r="M103" s="39"/>
      <c r="N103" s="32">
        <v>0</v>
      </c>
      <c r="O103" s="32">
        <v>0</v>
      </c>
      <c r="P103" s="67"/>
    </row>
    <row r="104" spans="1:16" ht="30" hidden="1" customHeight="1" x14ac:dyDescent="0.2">
      <c r="A104" s="79"/>
      <c r="B104" s="73"/>
      <c r="C104" s="76"/>
      <c r="D104" s="18" t="s">
        <v>4</v>
      </c>
      <c r="E104" s="32">
        <v>0</v>
      </c>
      <c r="F104" s="19">
        <f>SUM(K104:O104)</f>
        <v>0</v>
      </c>
      <c r="G104" s="69">
        <v>0</v>
      </c>
      <c r="H104" s="70"/>
      <c r="I104" s="70"/>
      <c r="J104" s="70"/>
      <c r="K104" s="71"/>
      <c r="L104" s="32">
        <v>0</v>
      </c>
      <c r="M104" s="39"/>
      <c r="N104" s="32">
        <v>0</v>
      </c>
      <c r="O104" s="32">
        <v>0</v>
      </c>
      <c r="P104" s="67"/>
    </row>
    <row r="105" spans="1:16" ht="30" hidden="1" customHeight="1" x14ac:dyDescent="0.2">
      <c r="A105" s="79"/>
      <c r="B105" s="73"/>
      <c r="C105" s="76"/>
      <c r="D105" s="18" t="s">
        <v>9</v>
      </c>
      <c r="E105" s="32">
        <v>0</v>
      </c>
      <c r="F105" s="19">
        <f>SUM(K105:O105)</f>
        <v>0</v>
      </c>
      <c r="G105" s="69">
        <v>0</v>
      </c>
      <c r="H105" s="70"/>
      <c r="I105" s="70"/>
      <c r="J105" s="70"/>
      <c r="K105" s="71"/>
      <c r="L105" s="32">
        <v>0</v>
      </c>
      <c r="M105" s="39"/>
      <c r="N105" s="32">
        <v>0</v>
      </c>
      <c r="O105" s="32">
        <v>0</v>
      </c>
      <c r="P105" s="67"/>
    </row>
    <row r="106" spans="1:16" ht="15" hidden="1" customHeight="1" x14ac:dyDescent="0.2">
      <c r="A106" s="79"/>
      <c r="B106" s="74"/>
      <c r="C106" s="77"/>
      <c r="D106" s="18" t="s">
        <v>13</v>
      </c>
      <c r="E106" s="32">
        <v>0</v>
      </c>
      <c r="F106" s="19">
        <f>SUM(K106:O106)</f>
        <v>0</v>
      </c>
      <c r="G106" s="69">
        <v>0</v>
      </c>
      <c r="H106" s="70"/>
      <c r="I106" s="70"/>
      <c r="J106" s="70"/>
      <c r="K106" s="71"/>
      <c r="L106" s="32">
        <v>0</v>
      </c>
      <c r="M106" s="39"/>
      <c r="N106" s="32">
        <v>0</v>
      </c>
      <c r="O106" s="32">
        <v>0</v>
      </c>
      <c r="P106" s="68"/>
    </row>
    <row r="107" spans="1:16" s="22" customFormat="1" ht="15" hidden="1" customHeight="1" x14ac:dyDescent="0.2">
      <c r="A107" s="79"/>
      <c r="B107" s="52" t="s">
        <v>61</v>
      </c>
      <c r="C107" s="63" t="s">
        <v>57</v>
      </c>
      <c r="D107" s="63" t="s">
        <v>51</v>
      </c>
      <c r="E107" s="21"/>
      <c r="F107" s="58" t="s">
        <v>0</v>
      </c>
      <c r="G107" s="62" t="s">
        <v>81</v>
      </c>
      <c r="H107" s="106" t="s">
        <v>79</v>
      </c>
      <c r="I107" s="106"/>
      <c r="J107" s="106"/>
      <c r="K107" s="106"/>
      <c r="L107" s="60" t="s">
        <v>78</v>
      </c>
      <c r="M107" s="49"/>
      <c r="N107" s="66" t="s">
        <v>22</v>
      </c>
      <c r="O107" s="66" t="s">
        <v>23</v>
      </c>
      <c r="P107" s="66"/>
    </row>
    <row r="108" spans="1:16" ht="24" hidden="1" customHeight="1" x14ac:dyDescent="0.2">
      <c r="A108" s="79"/>
      <c r="B108" s="53"/>
      <c r="C108" s="64"/>
      <c r="D108" s="64"/>
      <c r="E108" s="19"/>
      <c r="F108" s="59"/>
      <c r="G108" s="62"/>
      <c r="H108" s="51" t="s">
        <v>82</v>
      </c>
      <c r="I108" s="51" t="s">
        <v>83</v>
      </c>
      <c r="J108" s="51" t="s">
        <v>84</v>
      </c>
      <c r="K108" s="51" t="s">
        <v>80</v>
      </c>
      <c r="L108" s="61"/>
      <c r="M108" s="50"/>
      <c r="N108" s="68"/>
      <c r="O108" s="68"/>
      <c r="P108" s="67"/>
    </row>
    <row r="109" spans="1:16" ht="15" hidden="1" customHeight="1" x14ac:dyDescent="0.2">
      <c r="A109" s="80"/>
      <c r="B109" s="54"/>
      <c r="C109" s="65"/>
      <c r="D109" s="65"/>
      <c r="E109" s="19"/>
      <c r="F109" s="46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/>
      <c r="N109" s="24">
        <v>0</v>
      </c>
      <c r="O109" s="24">
        <v>0</v>
      </c>
      <c r="P109" s="68"/>
    </row>
    <row r="110" spans="1:16" ht="15.75" hidden="1" customHeight="1" x14ac:dyDescent="0.2">
      <c r="A110" s="78" t="s">
        <v>46</v>
      </c>
      <c r="B110" s="72" t="s">
        <v>45</v>
      </c>
      <c r="C110" s="75" t="s">
        <v>24</v>
      </c>
      <c r="D110" s="18" t="s">
        <v>2</v>
      </c>
      <c r="E110" s="19">
        <f>SUM(E111:E114)</f>
        <v>0</v>
      </c>
      <c r="F110" s="19">
        <f>SUM(G110:O110)</f>
        <v>0</v>
      </c>
      <c r="G110" s="69">
        <f>SUM(K111:K114)</f>
        <v>0</v>
      </c>
      <c r="H110" s="70"/>
      <c r="I110" s="70"/>
      <c r="J110" s="70"/>
      <c r="K110" s="71"/>
      <c r="L110" s="19">
        <f>SUM(L111:L114)</f>
        <v>0</v>
      </c>
      <c r="M110" s="29"/>
      <c r="N110" s="19">
        <f>SUM(N111:N114)</f>
        <v>0</v>
      </c>
      <c r="O110" s="19">
        <f>SUM(O111:O114)</f>
        <v>0</v>
      </c>
      <c r="P110" s="66" t="s">
        <v>65</v>
      </c>
    </row>
    <row r="111" spans="1:16" ht="15" hidden="1" customHeight="1" x14ac:dyDescent="0.2">
      <c r="A111" s="79"/>
      <c r="B111" s="73"/>
      <c r="C111" s="76"/>
      <c r="D111" s="18" t="s">
        <v>1</v>
      </c>
      <c r="E111" s="32">
        <v>0</v>
      </c>
      <c r="F111" s="19">
        <f>SUM(K111:O111)</f>
        <v>0</v>
      </c>
      <c r="G111" s="69">
        <v>0</v>
      </c>
      <c r="H111" s="70"/>
      <c r="I111" s="70"/>
      <c r="J111" s="70"/>
      <c r="K111" s="71"/>
      <c r="L111" s="32">
        <v>0</v>
      </c>
      <c r="M111" s="39"/>
      <c r="N111" s="32">
        <v>0</v>
      </c>
      <c r="O111" s="32">
        <v>0</v>
      </c>
      <c r="P111" s="67"/>
    </row>
    <row r="112" spans="1:16" ht="30" hidden="1" customHeight="1" x14ac:dyDescent="0.2">
      <c r="A112" s="79"/>
      <c r="B112" s="73"/>
      <c r="C112" s="76"/>
      <c r="D112" s="18" t="s">
        <v>4</v>
      </c>
      <c r="E112" s="32">
        <v>0</v>
      </c>
      <c r="F112" s="19">
        <f>SUM(K112:O112)</f>
        <v>0</v>
      </c>
      <c r="G112" s="69">
        <v>0</v>
      </c>
      <c r="H112" s="70"/>
      <c r="I112" s="70"/>
      <c r="J112" s="70"/>
      <c r="K112" s="71"/>
      <c r="L112" s="32">
        <v>0</v>
      </c>
      <c r="M112" s="39"/>
      <c r="N112" s="32">
        <v>0</v>
      </c>
      <c r="O112" s="32">
        <v>0</v>
      </c>
      <c r="P112" s="67"/>
    </row>
    <row r="113" spans="1:16" ht="30" hidden="1" customHeight="1" x14ac:dyDescent="0.2">
      <c r="A113" s="79"/>
      <c r="B113" s="73"/>
      <c r="C113" s="76"/>
      <c r="D113" s="18" t="s">
        <v>9</v>
      </c>
      <c r="E113" s="32">
        <v>0</v>
      </c>
      <c r="F113" s="19">
        <f>SUM(K113:O113)</f>
        <v>0</v>
      </c>
      <c r="G113" s="69">
        <v>0</v>
      </c>
      <c r="H113" s="70"/>
      <c r="I113" s="70"/>
      <c r="J113" s="70"/>
      <c r="K113" s="71"/>
      <c r="L113" s="32">
        <v>0</v>
      </c>
      <c r="M113" s="39"/>
      <c r="N113" s="32">
        <v>0</v>
      </c>
      <c r="O113" s="32">
        <v>0</v>
      </c>
      <c r="P113" s="67"/>
    </row>
    <row r="114" spans="1:16" ht="15" hidden="1" customHeight="1" x14ac:dyDescent="0.2">
      <c r="A114" s="79"/>
      <c r="B114" s="74"/>
      <c r="C114" s="77"/>
      <c r="D114" s="18" t="s">
        <v>13</v>
      </c>
      <c r="E114" s="32">
        <v>0</v>
      </c>
      <c r="F114" s="19">
        <f>SUM(K114:O114)</f>
        <v>0</v>
      </c>
      <c r="G114" s="69">
        <v>0</v>
      </c>
      <c r="H114" s="70"/>
      <c r="I114" s="70"/>
      <c r="J114" s="70"/>
      <c r="K114" s="71"/>
      <c r="L114" s="32">
        <v>0</v>
      </c>
      <c r="M114" s="39"/>
      <c r="N114" s="32">
        <v>0</v>
      </c>
      <c r="O114" s="32">
        <v>0</v>
      </c>
      <c r="P114" s="68"/>
    </row>
    <row r="115" spans="1:16" s="22" customFormat="1" ht="15" hidden="1" customHeight="1" x14ac:dyDescent="0.2">
      <c r="A115" s="79"/>
      <c r="B115" s="52" t="s">
        <v>62</v>
      </c>
      <c r="C115" s="63" t="s">
        <v>57</v>
      </c>
      <c r="D115" s="63" t="s">
        <v>51</v>
      </c>
      <c r="E115" s="21"/>
      <c r="F115" s="58" t="s">
        <v>0</v>
      </c>
      <c r="G115" s="62" t="s">
        <v>81</v>
      </c>
      <c r="H115" s="106" t="s">
        <v>79</v>
      </c>
      <c r="I115" s="106"/>
      <c r="J115" s="106"/>
      <c r="K115" s="106"/>
      <c r="L115" s="60" t="s">
        <v>78</v>
      </c>
      <c r="M115" s="49"/>
      <c r="N115" s="66" t="s">
        <v>22</v>
      </c>
      <c r="O115" s="66" t="s">
        <v>23</v>
      </c>
      <c r="P115" s="66"/>
    </row>
    <row r="116" spans="1:16" ht="24" hidden="1" customHeight="1" x14ac:dyDescent="0.2">
      <c r="A116" s="79"/>
      <c r="B116" s="53"/>
      <c r="C116" s="64"/>
      <c r="D116" s="64"/>
      <c r="E116" s="19"/>
      <c r="F116" s="59"/>
      <c r="G116" s="62"/>
      <c r="H116" s="51" t="s">
        <v>82</v>
      </c>
      <c r="I116" s="51" t="s">
        <v>83</v>
      </c>
      <c r="J116" s="51" t="s">
        <v>84</v>
      </c>
      <c r="K116" s="51" t="s">
        <v>80</v>
      </c>
      <c r="L116" s="61"/>
      <c r="M116" s="50"/>
      <c r="N116" s="68"/>
      <c r="O116" s="68"/>
      <c r="P116" s="67"/>
    </row>
    <row r="117" spans="1:16" ht="15" hidden="1" customHeight="1" x14ac:dyDescent="0.2">
      <c r="A117" s="80"/>
      <c r="B117" s="54"/>
      <c r="C117" s="65"/>
      <c r="D117" s="65"/>
      <c r="E117" s="19"/>
      <c r="F117" s="46">
        <v>0</v>
      </c>
      <c r="G117" s="41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/>
      <c r="N117" s="24">
        <v>0</v>
      </c>
      <c r="O117" s="24">
        <v>0</v>
      </c>
      <c r="P117" s="68"/>
    </row>
    <row r="118" spans="1:16" ht="15" hidden="1" customHeight="1" x14ac:dyDescent="0.2">
      <c r="A118" s="78" t="s">
        <v>48</v>
      </c>
      <c r="B118" s="72" t="s">
        <v>47</v>
      </c>
      <c r="C118" s="75" t="s">
        <v>24</v>
      </c>
      <c r="D118" s="18" t="s">
        <v>2</v>
      </c>
      <c r="E118" s="19">
        <f>SUM(E119:E122)</f>
        <v>0</v>
      </c>
      <c r="F118" s="19">
        <f>SUM(G118:O118)</f>
        <v>0</v>
      </c>
      <c r="G118" s="69">
        <f>SUM(K119:K122)</f>
        <v>0</v>
      </c>
      <c r="H118" s="70"/>
      <c r="I118" s="70"/>
      <c r="J118" s="70"/>
      <c r="K118" s="71"/>
      <c r="L118" s="19">
        <f>SUM(L119:L122)</f>
        <v>0</v>
      </c>
      <c r="M118" s="29"/>
      <c r="N118" s="19">
        <f>SUM(N119:N122)</f>
        <v>0</v>
      </c>
      <c r="O118" s="19">
        <f>SUM(O119:O122)</f>
        <v>0</v>
      </c>
      <c r="P118" s="66" t="s">
        <v>65</v>
      </c>
    </row>
    <row r="119" spans="1:16" ht="15" hidden="1" customHeight="1" x14ac:dyDescent="0.2">
      <c r="A119" s="79"/>
      <c r="B119" s="73"/>
      <c r="C119" s="76"/>
      <c r="D119" s="18" t="s">
        <v>1</v>
      </c>
      <c r="E119" s="32">
        <v>0</v>
      </c>
      <c r="F119" s="19">
        <f>SUM(K119:O119)</f>
        <v>0</v>
      </c>
      <c r="G119" s="69">
        <v>0</v>
      </c>
      <c r="H119" s="70"/>
      <c r="I119" s="70"/>
      <c r="J119" s="70"/>
      <c r="K119" s="71"/>
      <c r="L119" s="32">
        <v>0</v>
      </c>
      <c r="M119" s="39"/>
      <c r="N119" s="32">
        <v>0</v>
      </c>
      <c r="O119" s="32">
        <v>0</v>
      </c>
      <c r="P119" s="67"/>
    </row>
    <row r="120" spans="1:16" ht="30" hidden="1" customHeight="1" x14ac:dyDescent="0.2">
      <c r="A120" s="79"/>
      <c r="B120" s="73"/>
      <c r="C120" s="76"/>
      <c r="D120" s="18" t="s">
        <v>4</v>
      </c>
      <c r="E120" s="32">
        <v>0</v>
      </c>
      <c r="F120" s="19">
        <f>SUM(K120:O120)</f>
        <v>0</v>
      </c>
      <c r="G120" s="69">
        <v>0</v>
      </c>
      <c r="H120" s="70"/>
      <c r="I120" s="70"/>
      <c r="J120" s="70"/>
      <c r="K120" s="71"/>
      <c r="L120" s="32">
        <v>0</v>
      </c>
      <c r="M120" s="39"/>
      <c r="N120" s="32">
        <v>0</v>
      </c>
      <c r="O120" s="32">
        <v>0</v>
      </c>
      <c r="P120" s="67"/>
    </row>
    <row r="121" spans="1:16" ht="30" hidden="1" customHeight="1" x14ac:dyDescent="0.2">
      <c r="A121" s="79"/>
      <c r="B121" s="73"/>
      <c r="C121" s="76"/>
      <c r="D121" s="18" t="s">
        <v>9</v>
      </c>
      <c r="E121" s="32">
        <v>0</v>
      </c>
      <c r="F121" s="19">
        <f>SUM(K121:O121)</f>
        <v>0</v>
      </c>
      <c r="G121" s="69">
        <v>0</v>
      </c>
      <c r="H121" s="70"/>
      <c r="I121" s="70"/>
      <c r="J121" s="70"/>
      <c r="K121" s="71"/>
      <c r="L121" s="32">
        <v>0</v>
      </c>
      <c r="M121" s="39"/>
      <c r="N121" s="32">
        <v>0</v>
      </c>
      <c r="O121" s="32">
        <v>0</v>
      </c>
      <c r="P121" s="67"/>
    </row>
    <row r="122" spans="1:16" ht="15" hidden="1" customHeight="1" x14ac:dyDescent="0.2">
      <c r="A122" s="79"/>
      <c r="B122" s="74"/>
      <c r="C122" s="77"/>
      <c r="D122" s="18" t="s">
        <v>13</v>
      </c>
      <c r="E122" s="32">
        <v>0</v>
      </c>
      <c r="F122" s="19">
        <f>SUM(K122:O122)</f>
        <v>0</v>
      </c>
      <c r="G122" s="69">
        <v>0</v>
      </c>
      <c r="H122" s="70"/>
      <c r="I122" s="70"/>
      <c r="J122" s="70"/>
      <c r="K122" s="71"/>
      <c r="L122" s="32">
        <v>0</v>
      </c>
      <c r="M122" s="39"/>
      <c r="N122" s="32">
        <v>0</v>
      </c>
      <c r="O122" s="32">
        <v>0</v>
      </c>
      <c r="P122" s="68"/>
    </row>
    <row r="123" spans="1:16" s="22" customFormat="1" ht="15" hidden="1" customHeight="1" x14ac:dyDescent="0.2">
      <c r="A123" s="79"/>
      <c r="B123" s="52" t="s">
        <v>63</v>
      </c>
      <c r="C123" s="63" t="s">
        <v>57</v>
      </c>
      <c r="D123" s="63" t="s">
        <v>58</v>
      </c>
      <c r="E123" s="21"/>
      <c r="F123" s="58" t="s">
        <v>0</v>
      </c>
      <c r="G123" s="62" t="s">
        <v>81</v>
      </c>
      <c r="H123" s="106" t="s">
        <v>79</v>
      </c>
      <c r="I123" s="106"/>
      <c r="J123" s="106"/>
      <c r="K123" s="106"/>
      <c r="L123" s="60" t="s">
        <v>78</v>
      </c>
      <c r="M123" s="49"/>
      <c r="N123" s="66" t="s">
        <v>22</v>
      </c>
      <c r="O123" s="66" t="s">
        <v>23</v>
      </c>
      <c r="P123" s="66"/>
    </row>
    <row r="124" spans="1:16" ht="24" hidden="1" customHeight="1" x14ac:dyDescent="0.2">
      <c r="A124" s="79"/>
      <c r="B124" s="53"/>
      <c r="C124" s="64"/>
      <c r="D124" s="64"/>
      <c r="E124" s="19"/>
      <c r="F124" s="59"/>
      <c r="G124" s="62"/>
      <c r="H124" s="51" t="s">
        <v>82</v>
      </c>
      <c r="I124" s="51" t="s">
        <v>83</v>
      </c>
      <c r="J124" s="51" t="s">
        <v>84</v>
      </c>
      <c r="K124" s="51" t="s">
        <v>80</v>
      </c>
      <c r="L124" s="61"/>
      <c r="M124" s="50"/>
      <c r="N124" s="68"/>
      <c r="O124" s="68"/>
      <c r="P124" s="67"/>
    </row>
    <row r="125" spans="1:16" ht="15" hidden="1" customHeight="1" x14ac:dyDescent="0.2">
      <c r="A125" s="80"/>
      <c r="B125" s="54"/>
      <c r="C125" s="65"/>
      <c r="D125" s="65"/>
      <c r="E125" s="19"/>
      <c r="F125" s="46">
        <v>0</v>
      </c>
      <c r="G125" s="23">
        <v>0</v>
      </c>
      <c r="H125" s="24">
        <v>0</v>
      </c>
      <c r="I125" s="24">
        <v>0</v>
      </c>
      <c r="J125" s="24">
        <v>0</v>
      </c>
      <c r="K125" s="24">
        <v>0</v>
      </c>
      <c r="L125" s="23">
        <v>0</v>
      </c>
      <c r="M125" s="23"/>
      <c r="N125" s="24">
        <v>0</v>
      </c>
      <c r="O125" s="24">
        <v>0</v>
      </c>
      <c r="P125" s="68"/>
    </row>
    <row r="126" spans="1:16" ht="15" customHeight="1" x14ac:dyDescent="0.2">
      <c r="A126" s="78" t="s">
        <v>99</v>
      </c>
      <c r="B126" s="72" t="s">
        <v>116</v>
      </c>
      <c r="C126" s="75" t="s">
        <v>131</v>
      </c>
      <c r="D126" s="18" t="s">
        <v>2</v>
      </c>
      <c r="E126" s="19">
        <f>SUM(E127:E130)</f>
        <v>0</v>
      </c>
      <c r="F126" s="19">
        <f>SUM(G126:O126)</f>
        <v>0</v>
      </c>
      <c r="G126" s="69">
        <f>SUM(G127:K130)</f>
        <v>0</v>
      </c>
      <c r="H126" s="70"/>
      <c r="I126" s="70"/>
      <c r="J126" s="70"/>
      <c r="K126" s="71"/>
      <c r="L126" s="19">
        <f>SUM(L127:L130)</f>
        <v>0</v>
      </c>
      <c r="M126" s="19">
        <f>SUM(M127:M130)</f>
        <v>0</v>
      </c>
      <c r="N126" s="19">
        <f>SUM(N127:N130)</f>
        <v>0</v>
      </c>
      <c r="O126" s="19">
        <f>SUM(O127:O130)</f>
        <v>0</v>
      </c>
      <c r="P126" s="66" t="s">
        <v>115</v>
      </c>
    </row>
    <row r="127" spans="1:16" ht="15" customHeight="1" x14ac:dyDescent="0.2">
      <c r="A127" s="79"/>
      <c r="B127" s="73"/>
      <c r="C127" s="76"/>
      <c r="D127" s="18" t="s">
        <v>1</v>
      </c>
      <c r="E127" s="32">
        <v>0</v>
      </c>
      <c r="F127" s="19">
        <f>SUM(K127:O127)</f>
        <v>0</v>
      </c>
      <c r="G127" s="69">
        <v>0</v>
      </c>
      <c r="H127" s="70"/>
      <c r="I127" s="70"/>
      <c r="J127" s="70"/>
      <c r="K127" s="71"/>
      <c r="L127" s="32">
        <v>0</v>
      </c>
      <c r="M127" s="32">
        <v>0</v>
      </c>
      <c r="N127" s="32">
        <v>0</v>
      </c>
      <c r="O127" s="32">
        <v>0</v>
      </c>
      <c r="P127" s="67"/>
    </row>
    <row r="128" spans="1:16" ht="30" customHeight="1" x14ac:dyDescent="0.2">
      <c r="A128" s="79"/>
      <c r="B128" s="73"/>
      <c r="C128" s="76"/>
      <c r="D128" s="18" t="s">
        <v>4</v>
      </c>
      <c r="E128" s="32">
        <v>0</v>
      </c>
      <c r="F128" s="19">
        <f>SUM(K128:O128)</f>
        <v>0</v>
      </c>
      <c r="G128" s="69">
        <v>0</v>
      </c>
      <c r="H128" s="70"/>
      <c r="I128" s="70"/>
      <c r="J128" s="70"/>
      <c r="K128" s="71"/>
      <c r="L128" s="32">
        <v>0</v>
      </c>
      <c r="M128" s="32">
        <v>0</v>
      </c>
      <c r="N128" s="32">
        <v>0</v>
      </c>
      <c r="O128" s="32">
        <v>0</v>
      </c>
      <c r="P128" s="67"/>
    </row>
    <row r="129" spans="1:16" ht="30" customHeight="1" x14ac:dyDescent="0.2">
      <c r="A129" s="79"/>
      <c r="B129" s="73"/>
      <c r="C129" s="76"/>
      <c r="D129" s="18" t="s">
        <v>9</v>
      </c>
      <c r="E129" s="32">
        <v>0</v>
      </c>
      <c r="F129" s="19">
        <f>G129</f>
        <v>0</v>
      </c>
      <c r="G129" s="69">
        <v>0</v>
      </c>
      <c r="H129" s="70"/>
      <c r="I129" s="70"/>
      <c r="J129" s="70"/>
      <c r="K129" s="71"/>
      <c r="L129" s="32">
        <v>0</v>
      </c>
      <c r="M129" s="32">
        <v>0</v>
      </c>
      <c r="N129" s="32">
        <v>0</v>
      </c>
      <c r="O129" s="32">
        <v>0</v>
      </c>
      <c r="P129" s="67"/>
    </row>
    <row r="130" spans="1:16" ht="15" customHeight="1" x14ac:dyDescent="0.2">
      <c r="A130" s="79"/>
      <c r="B130" s="74"/>
      <c r="C130" s="77"/>
      <c r="D130" s="18" t="s">
        <v>13</v>
      </c>
      <c r="E130" s="32">
        <v>0</v>
      </c>
      <c r="F130" s="19">
        <f>SUM(K130:O130)</f>
        <v>0</v>
      </c>
      <c r="G130" s="69">
        <v>0</v>
      </c>
      <c r="H130" s="70"/>
      <c r="I130" s="70"/>
      <c r="J130" s="70"/>
      <c r="K130" s="71"/>
      <c r="L130" s="32">
        <v>0</v>
      </c>
      <c r="M130" s="32">
        <v>0</v>
      </c>
      <c r="N130" s="32">
        <v>0</v>
      </c>
      <c r="O130" s="32">
        <v>0</v>
      </c>
      <c r="P130" s="68"/>
    </row>
    <row r="131" spans="1:16" s="22" customFormat="1" ht="15" customHeight="1" x14ac:dyDescent="0.2">
      <c r="A131" s="79"/>
      <c r="B131" s="52" t="s">
        <v>117</v>
      </c>
      <c r="C131" s="63" t="s">
        <v>57</v>
      </c>
      <c r="D131" s="63" t="s">
        <v>57</v>
      </c>
      <c r="E131" s="21"/>
      <c r="F131" s="58" t="s">
        <v>0</v>
      </c>
      <c r="G131" s="62" t="s">
        <v>134</v>
      </c>
      <c r="H131" s="62" t="s">
        <v>79</v>
      </c>
      <c r="I131" s="62"/>
      <c r="J131" s="62"/>
      <c r="K131" s="62"/>
      <c r="L131" s="60" t="s">
        <v>129</v>
      </c>
      <c r="M131" s="60" t="s">
        <v>130</v>
      </c>
      <c r="N131" s="58" t="s">
        <v>132</v>
      </c>
      <c r="O131" s="58" t="s">
        <v>133</v>
      </c>
      <c r="P131" s="66"/>
    </row>
    <row r="132" spans="1:16" ht="24" customHeight="1" x14ac:dyDescent="0.2">
      <c r="A132" s="79"/>
      <c r="B132" s="53"/>
      <c r="C132" s="64"/>
      <c r="D132" s="64"/>
      <c r="E132" s="19"/>
      <c r="F132" s="59"/>
      <c r="G132" s="62"/>
      <c r="H132" s="51" t="s">
        <v>82</v>
      </c>
      <c r="I132" s="51" t="s">
        <v>83</v>
      </c>
      <c r="J132" s="51" t="s">
        <v>84</v>
      </c>
      <c r="K132" s="51" t="s">
        <v>80</v>
      </c>
      <c r="L132" s="61"/>
      <c r="M132" s="61"/>
      <c r="N132" s="59"/>
      <c r="O132" s="59"/>
      <c r="P132" s="67"/>
    </row>
    <row r="133" spans="1:16" ht="49.5" customHeight="1" x14ac:dyDescent="0.2">
      <c r="A133" s="79"/>
      <c r="B133" s="54"/>
      <c r="C133" s="65"/>
      <c r="D133" s="65"/>
      <c r="E133" s="19"/>
      <c r="F133" s="13">
        <v>0</v>
      </c>
      <c r="G133" s="23" t="s">
        <v>20</v>
      </c>
      <c r="H133" s="24">
        <v>0</v>
      </c>
      <c r="I133" s="24">
        <v>0</v>
      </c>
      <c r="J133" s="24">
        <v>0</v>
      </c>
      <c r="K133" s="24">
        <v>0</v>
      </c>
      <c r="L133" s="23">
        <v>0</v>
      </c>
      <c r="M133" s="23" t="s">
        <v>20</v>
      </c>
      <c r="N133" s="24">
        <v>0</v>
      </c>
      <c r="O133" s="24">
        <v>0</v>
      </c>
      <c r="P133" s="68"/>
    </row>
    <row r="134" spans="1:16" ht="27" customHeight="1" x14ac:dyDescent="0.2">
      <c r="A134" s="78" t="s">
        <v>46</v>
      </c>
      <c r="B134" s="72" t="s">
        <v>112</v>
      </c>
      <c r="C134" s="75" t="s">
        <v>131</v>
      </c>
      <c r="D134" s="18" t="s">
        <v>2</v>
      </c>
      <c r="E134" s="19"/>
      <c r="F134" s="19">
        <f>SUM(F135:F138)</f>
        <v>0</v>
      </c>
      <c r="G134" s="69">
        <f>SUM(G135:K138)</f>
        <v>0</v>
      </c>
      <c r="H134" s="70"/>
      <c r="I134" s="70"/>
      <c r="J134" s="70"/>
      <c r="K134" s="71"/>
      <c r="L134" s="19">
        <f>SUM(L135:L138)</f>
        <v>0</v>
      </c>
      <c r="M134" s="19">
        <f>SUM(M135:M138)</f>
        <v>0</v>
      </c>
      <c r="N134" s="19">
        <f t="shared" ref="N134:O134" si="3">SUM(N135:N138)</f>
        <v>0</v>
      </c>
      <c r="O134" s="19">
        <f t="shared" si="3"/>
        <v>0</v>
      </c>
      <c r="P134" s="66" t="s">
        <v>115</v>
      </c>
    </row>
    <row r="135" spans="1:16" ht="27" customHeight="1" x14ac:dyDescent="0.2">
      <c r="A135" s="79"/>
      <c r="B135" s="73"/>
      <c r="C135" s="76"/>
      <c r="D135" s="18" t="s">
        <v>1</v>
      </c>
      <c r="E135" s="32"/>
      <c r="F135" s="19">
        <f>SUM(L135:O135)</f>
        <v>0</v>
      </c>
      <c r="G135" s="69">
        <v>0</v>
      </c>
      <c r="H135" s="70"/>
      <c r="I135" s="70"/>
      <c r="J135" s="70"/>
      <c r="K135" s="71"/>
      <c r="L135" s="32">
        <v>0</v>
      </c>
      <c r="M135" s="32">
        <v>0</v>
      </c>
      <c r="N135" s="32">
        <v>0</v>
      </c>
      <c r="O135" s="32">
        <v>0</v>
      </c>
      <c r="P135" s="67"/>
    </row>
    <row r="136" spans="1:16" ht="27" customHeight="1" x14ac:dyDescent="0.2">
      <c r="A136" s="79"/>
      <c r="B136" s="73"/>
      <c r="C136" s="76"/>
      <c r="D136" s="18" t="s">
        <v>4</v>
      </c>
      <c r="E136" s="32"/>
      <c r="F136" s="19">
        <f>SUM(L136:O136)</f>
        <v>0</v>
      </c>
      <c r="G136" s="69">
        <v>0</v>
      </c>
      <c r="H136" s="70"/>
      <c r="I136" s="70"/>
      <c r="J136" s="70"/>
      <c r="K136" s="71"/>
      <c r="L136" s="32">
        <v>0</v>
      </c>
      <c r="M136" s="32">
        <v>0</v>
      </c>
      <c r="N136" s="32">
        <v>0</v>
      </c>
      <c r="O136" s="32">
        <v>0</v>
      </c>
      <c r="P136" s="67"/>
    </row>
    <row r="137" spans="1:16" ht="32.25" customHeight="1" x14ac:dyDescent="0.2">
      <c r="A137" s="79"/>
      <c r="B137" s="73"/>
      <c r="C137" s="76"/>
      <c r="D137" s="18" t="s">
        <v>9</v>
      </c>
      <c r="E137" s="32"/>
      <c r="F137" s="19">
        <f>SUM(L137:O137)</f>
        <v>0</v>
      </c>
      <c r="G137" s="69">
        <v>0</v>
      </c>
      <c r="H137" s="70"/>
      <c r="I137" s="70"/>
      <c r="J137" s="70"/>
      <c r="K137" s="71"/>
      <c r="L137" s="32">
        <v>0</v>
      </c>
      <c r="M137" s="32">
        <v>0</v>
      </c>
      <c r="N137" s="32">
        <v>0</v>
      </c>
      <c r="O137" s="32">
        <v>0</v>
      </c>
      <c r="P137" s="67"/>
    </row>
    <row r="138" spans="1:16" ht="27" customHeight="1" x14ac:dyDescent="0.2">
      <c r="A138" s="79"/>
      <c r="B138" s="74"/>
      <c r="C138" s="77"/>
      <c r="D138" s="18" t="s">
        <v>13</v>
      </c>
      <c r="E138" s="32"/>
      <c r="F138" s="19">
        <f>SUM(L138:O138)</f>
        <v>0</v>
      </c>
      <c r="G138" s="69">
        <v>0</v>
      </c>
      <c r="H138" s="70"/>
      <c r="I138" s="70"/>
      <c r="J138" s="70"/>
      <c r="K138" s="71"/>
      <c r="L138" s="32">
        <v>0</v>
      </c>
      <c r="M138" s="32">
        <v>0</v>
      </c>
      <c r="N138" s="32">
        <v>0</v>
      </c>
      <c r="O138" s="32">
        <v>0</v>
      </c>
      <c r="P138" s="68"/>
    </row>
    <row r="139" spans="1:16" ht="27" customHeight="1" x14ac:dyDescent="0.2">
      <c r="A139" s="79"/>
      <c r="B139" s="52" t="s">
        <v>118</v>
      </c>
      <c r="C139" s="63" t="s">
        <v>57</v>
      </c>
      <c r="D139" s="63" t="s">
        <v>57</v>
      </c>
      <c r="E139" s="21"/>
      <c r="F139" s="58" t="s">
        <v>0</v>
      </c>
      <c r="G139" s="62" t="s">
        <v>134</v>
      </c>
      <c r="H139" s="62" t="s">
        <v>79</v>
      </c>
      <c r="I139" s="62"/>
      <c r="J139" s="62"/>
      <c r="K139" s="62"/>
      <c r="L139" s="60" t="s">
        <v>129</v>
      </c>
      <c r="M139" s="60" t="s">
        <v>130</v>
      </c>
      <c r="N139" s="58" t="s">
        <v>132</v>
      </c>
      <c r="O139" s="58" t="s">
        <v>133</v>
      </c>
      <c r="P139" s="66"/>
    </row>
    <row r="140" spans="1:16" ht="27" customHeight="1" x14ac:dyDescent="0.2">
      <c r="A140" s="79"/>
      <c r="B140" s="53"/>
      <c r="C140" s="64"/>
      <c r="D140" s="64"/>
      <c r="E140" s="19"/>
      <c r="F140" s="59"/>
      <c r="G140" s="62"/>
      <c r="H140" s="51" t="s">
        <v>82</v>
      </c>
      <c r="I140" s="51" t="s">
        <v>83</v>
      </c>
      <c r="J140" s="51" t="s">
        <v>84</v>
      </c>
      <c r="K140" s="51" t="s">
        <v>80</v>
      </c>
      <c r="L140" s="61"/>
      <c r="M140" s="61"/>
      <c r="N140" s="59"/>
      <c r="O140" s="59"/>
      <c r="P140" s="67"/>
    </row>
    <row r="141" spans="1:16" ht="63.75" customHeight="1" x14ac:dyDescent="0.2">
      <c r="A141" s="79"/>
      <c r="B141" s="54"/>
      <c r="C141" s="65"/>
      <c r="D141" s="65"/>
      <c r="E141" s="19"/>
      <c r="F141" s="13">
        <v>0</v>
      </c>
      <c r="G141" s="23" t="s">
        <v>20</v>
      </c>
      <c r="H141" s="24">
        <v>0</v>
      </c>
      <c r="I141" s="24">
        <v>0</v>
      </c>
      <c r="J141" s="24">
        <v>0</v>
      </c>
      <c r="K141" s="24">
        <v>0</v>
      </c>
      <c r="L141" s="23" t="s">
        <v>20</v>
      </c>
      <c r="M141" s="23" t="s">
        <v>20</v>
      </c>
      <c r="N141" s="24">
        <v>0</v>
      </c>
      <c r="O141" s="24">
        <v>0</v>
      </c>
      <c r="P141" s="68"/>
    </row>
    <row r="142" spans="1:16" ht="27" customHeight="1" x14ac:dyDescent="0.2">
      <c r="A142" s="79"/>
      <c r="B142" s="52" t="s">
        <v>119</v>
      </c>
      <c r="C142" s="63" t="s">
        <v>57</v>
      </c>
      <c r="D142" s="63" t="s">
        <v>57</v>
      </c>
      <c r="E142" s="21"/>
      <c r="F142" s="58" t="s">
        <v>0</v>
      </c>
      <c r="G142" s="62" t="s">
        <v>134</v>
      </c>
      <c r="H142" s="62" t="s">
        <v>79</v>
      </c>
      <c r="I142" s="62"/>
      <c r="J142" s="62"/>
      <c r="K142" s="62"/>
      <c r="L142" s="60" t="s">
        <v>129</v>
      </c>
      <c r="M142" s="60" t="s">
        <v>130</v>
      </c>
      <c r="N142" s="58" t="s">
        <v>132</v>
      </c>
      <c r="O142" s="58" t="s">
        <v>133</v>
      </c>
      <c r="P142" s="66"/>
    </row>
    <row r="143" spans="1:16" ht="27" customHeight="1" x14ac:dyDescent="0.2">
      <c r="A143" s="79"/>
      <c r="B143" s="53"/>
      <c r="C143" s="64"/>
      <c r="D143" s="64"/>
      <c r="E143" s="19"/>
      <c r="F143" s="59"/>
      <c r="G143" s="62"/>
      <c r="H143" s="51" t="s">
        <v>82</v>
      </c>
      <c r="I143" s="51" t="s">
        <v>83</v>
      </c>
      <c r="J143" s="51" t="s">
        <v>84</v>
      </c>
      <c r="K143" s="51" t="s">
        <v>80</v>
      </c>
      <c r="L143" s="61"/>
      <c r="M143" s="61"/>
      <c r="N143" s="59"/>
      <c r="O143" s="59"/>
      <c r="P143" s="67"/>
    </row>
    <row r="144" spans="1:16" ht="41.25" customHeight="1" x14ac:dyDescent="0.2">
      <c r="A144" s="79"/>
      <c r="B144" s="54"/>
      <c r="C144" s="65"/>
      <c r="D144" s="65"/>
      <c r="E144" s="19"/>
      <c r="F144" s="13">
        <v>0</v>
      </c>
      <c r="G144" s="23" t="s">
        <v>20</v>
      </c>
      <c r="H144" s="24">
        <v>0</v>
      </c>
      <c r="I144" s="24">
        <v>0</v>
      </c>
      <c r="J144" s="24">
        <v>0</v>
      </c>
      <c r="K144" s="24">
        <v>0</v>
      </c>
      <c r="L144" s="23" t="s">
        <v>20</v>
      </c>
      <c r="M144" s="23" t="s">
        <v>20</v>
      </c>
      <c r="N144" s="24">
        <v>0</v>
      </c>
      <c r="O144" s="24">
        <v>0</v>
      </c>
      <c r="P144" s="68"/>
    </row>
    <row r="145" spans="1:20" ht="27" customHeight="1" x14ac:dyDescent="0.2">
      <c r="A145" s="79"/>
      <c r="B145" s="52" t="s">
        <v>120</v>
      </c>
      <c r="C145" s="63" t="s">
        <v>57</v>
      </c>
      <c r="D145" s="63" t="s">
        <v>57</v>
      </c>
      <c r="E145" s="19"/>
      <c r="F145" s="58" t="s">
        <v>0</v>
      </c>
      <c r="G145" s="62" t="s">
        <v>134</v>
      </c>
      <c r="H145" s="62" t="s">
        <v>79</v>
      </c>
      <c r="I145" s="62"/>
      <c r="J145" s="62"/>
      <c r="K145" s="62"/>
      <c r="L145" s="60" t="s">
        <v>129</v>
      </c>
      <c r="M145" s="60" t="s">
        <v>130</v>
      </c>
      <c r="N145" s="58" t="s">
        <v>132</v>
      </c>
      <c r="O145" s="58" t="s">
        <v>133</v>
      </c>
      <c r="P145" s="45"/>
    </row>
    <row r="146" spans="1:20" ht="27" customHeight="1" x14ac:dyDescent="0.2">
      <c r="A146" s="79"/>
      <c r="B146" s="53"/>
      <c r="C146" s="64"/>
      <c r="D146" s="64"/>
      <c r="E146" s="19"/>
      <c r="F146" s="59"/>
      <c r="G146" s="62"/>
      <c r="H146" s="51" t="s">
        <v>82</v>
      </c>
      <c r="I146" s="51" t="s">
        <v>83</v>
      </c>
      <c r="J146" s="51" t="s">
        <v>84</v>
      </c>
      <c r="K146" s="51" t="s">
        <v>80</v>
      </c>
      <c r="L146" s="61"/>
      <c r="M146" s="61"/>
      <c r="N146" s="59"/>
      <c r="O146" s="59"/>
      <c r="P146" s="45"/>
    </row>
    <row r="147" spans="1:20" ht="45" customHeight="1" x14ac:dyDescent="0.2">
      <c r="A147" s="79"/>
      <c r="B147" s="54"/>
      <c r="C147" s="65"/>
      <c r="D147" s="65"/>
      <c r="E147" s="19"/>
      <c r="F147" s="13">
        <v>0</v>
      </c>
      <c r="G147" s="23" t="s">
        <v>20</v>
      </c>
      <c r="H147" s="24">
        <v>0</v>
      </c>
      <c r="I147" s="24">
        <v>0</v>
      </c>
      <c r="J147" s="24">
        <v>0</v>
      </c>
      <c r="K147" s="24">
        <v>0</v>
      </c>
      <c r="L147" s="23" t="s">
        <v>20</v>
      </c>
      <c r="M147" s="23" t="s">
        <v>20</v>
      </c>
      <c r="N147" s="24">
        <v>0</v>
      </c>
      <c r="O147" s="24">
        <v>0</v>
      </c>
      <c r="P147" s="45"/>
    </row>
    <row r="148" spans="1:20" ht="27" customHeight="1" x14ac:dyDescent="0.2">
      <c r="A148" s="79"/>
      <c r="B148" s="52" t="s">
        <v>121</v>
      </c>
      <c r="C148" s="63" t="s">
        <v>57</v>
      </c>
      <c r="D148" s="63" t="s">
        <v>57</v>
      </c>
      <c r="E148" s="21"/>
      <c r="F148" s="58" t="s">
        <v>0</v>
      </c>
      <c r="G148" s="62" t="s">
        <v>134</v>
      </c>
      <c r="H148" s="62" t="s">
        <v>79</v>
      </c>
      <c r="I148" s="62"/>
      <c r="J148" s="62"/>
      <c r="K148" s="62"/>
      <c r="L148" s="60" t="s">
        <v>129</v>
      </c>
      <c r="M148" s="60" t="s">
        <v>130</v>
      </c>
      <c r="N148" s="58" t="s">
        <v>132</v>
      </c>
      <c r="O148" s="58" t="s">
        <v>133</v>
      </c>
      <c r="P148" s="66"/>
    </row>
    <row r="149" spans="1:20" ht="27" customHeight="1" x14ac:dyDescent="0.2">
      <c r="A149" s="79"/>
      <c r="B149" s="53"/>
      <c r="C149" s="64"/>
      <c r="D149" s="64"/>
      <c r="E149" s="19"/>
      <c r="F149" s="59"/>
      <c r="G149" s="62"/>
      <c r="H149" s="51" t="s">
        <v>82</v>
      </c>
      <c r="I149" s="51" t="s">
        <v>83</v>
      </c>
      <c r="J149" s="51" t="s">
        <v>84</v>
      </c>
      <c r="K149" s="51" t="s">
        <v>80</v>
      </c>
      <c r="L149" s="61"/>
      <c r="M149" s="61"/>
      <c r="N149" s="59"/>
      <c r="O149" s="59"/>
      <c r="P149" s="67"/>
    </row>
    <row r="150" spans="1:20" ht="36.75" customHeight="1" x14ac:dyDescent="0.2">
      <c r="A150" s="79"/>
      <c r="B150" s="54"/>
      <c r="C150" s="65"/>
      <c r="D150" s="65"/>
      <c r="E150" s="19"/>
      <c r="F150" s="13">
        <v>0</v>
      </c>
      <c r="G150" s="23" t="s">
        <v>20</v>
      </c>
      <c r="H150" s="24">
        <v>0</v>
      </c>
      <c r="I150" s="24">
        <v>0</v>
      </c>
      <c r="J150" s="24">
        <v>0</v>
      </c>
      <c r="K150" s="24">
        <v>0</v>
      </c>
      <c r="L150" s="23" t="s">
        <v>20</v>
      </c>
      <c r="M150" s="23" t="s">
        <v>20</v>
      </c>
      <c r="N150" s="24">
        <v>0</v>
      </c>
      <c r="O150" s="24">
        <v>0</v>
      </c>
      <c r="P150" s="68"/>
    </row>
    <row r="151" spans="1:20" ht="15" customHeight="1" x14ac:dyDescent="0.2">
      <c r="A151" s="78" t="s">
        <v>48</v>
      </c>
      <c r="B151" s="72" t="s">
        <v>102</v>
      </c>
      <c r="C151" s="75" t="s">
        <v>131</v>
      </c>
      <c r="D151" s="18" t="s">
        <v>2</v>
      </c>
      <c r="E151" s="19">
        <f>SUM(E152:E155)</f>
        <v>0</v>
      </c>
      <c r="F151" s="19">
        <f>SUM(G151:O151)</f>
        <v>0</v>
      </c>
      <c r="G151" s="69">
        <f>SUM(G152:K155)</f>
        <v>0</v>
      </c>
      <c r="H151" s="70"/>
      <c r="I151" s="70"/>
      <c r="J151" s="70"/>
      <c r="K151" s="71"/>
      <c r="L151" s="19">
        <f>SUM(L152:L155)</f>
        <v>0</v>
      </c>
      <c r="M151" s="19">
        <f>SUM(M152:M155)</f>
        <v>0</v>
      </c>
      <c r="N151" s="19">
        <f>SUM(N152:N155)</f>
        <v>0</v>
      </c>
      <c r="O151" s="19">
        <f>SUM(O152:O155)</f>
        <v>0</v>
      </c>
      <c r="P151" s="66" t="s">
        <v>115</v>
      </c>
    </row>
    <row r="152" spans="1:20" ht="15" customHeight="1" x14ac:dyDescent="0.2">
      <c r="A152" s="79"/>
      <c r="B152" s="73"/>
      <c r="C152" s="76"/>
      <c r="D152" s="18" t="s">
        <v>1</v>
      </c>
      <c r="E152" s="32">
        <v>0</v>
      </c>
      <c r="F152" s="19">
        <f>SUM(K152:O152)</f>
        <v>0</v>
      </c>
      <c r="G152" s="69">
        <v>0</v>
      </c>
      <c r="H152" s="70"/>
      <c r="I152" s="70"/>
      <c r="J152" s="70"/>
      <c r="K152" s="71"/>
      <c r="L152" s="32">
        <v>0</v>
      </c>
      <c r="M152" s="32">
        <v>0</v>
      </c>
      <c r="N152" s="32">
        <v>0</v>
      </c>
      <c r="O152" s="32">
        <v>0</v>
      </c>
      <c r="P152" s="67"/>
    </row>
    <row r="153" spans="1:20" ht="30" customHeight="1" x14ac:dyDescent="0.2">
      <c r="A153" s="79"/>
      <c r="B153" s="73"/>
      <c r="C153" s="76"/>
      <c r="D153" s="18" t="s">
        <v>4</v>
      </c>
      <c r="E153" s="32">
        <v>0</v>
      </c>
      <c r="F153" s="19">
        <f>SUM(K153:O153)</f>
        <v>0</v>
      </c>
      <c r="G153" s="69">
        <v>0</v>
      </c>
      <c r="H153" s="70"/>
      <c r="I153" s="70"/>
      <c r="J153" s="70"/>
      <c r="K153" s="71"/>
      <c r="L153" s="32">
        <v>0</v>
      </c>
      <c r="M153" s="32">
        <v>0</v>
      </c>
      <c r="N153" s="32">
        <v>0</v>
      </c>
      <c r="O153" s="32">
        <v>0</v>
      </c>
      <c r="P153" s="67"/>
    </row>
    <row r="154" spans="1:20" ht="30" customHeight="1" x14ac:dyDescent="0.2">
      <c r="A154" s="79"/>
      <c r="B154" s="73"/>
      <c r="C154" s="76"/>
      <c r="D154" s="18" t="s">
        <v>9</v>
      </c>
      <c r="E154" s="32">
        <v>0</v>
      </c>
      <c r="F154" s="19">
        <f>G154</f>
        <v>0</v>
      </c>
      <c r="G154" s="69">
        <v>0</v>
      </c>
      <c r="H154" s="70"/>
      <c r="I154" s="70"/>
      <c r="J154" s="70"/>
      <c r="K154" s="71"/>
      <c r="L154" s="32">
        <v>0</v>
      </c>
      <c r="M154" s="32">
        <v>0</v>
      </c>
      <c r="N154" s="32">
        <v>0</v>
      </c>
      <c r="O154" s="32">
        <v>0</v>
      </c>
      <c r="P154" s="67"/>
    </row>
    <row r="155" spans="1:20" ht="15" customHeight="1" x14ac:dyDescent="0.2">
      <c r="A155" s="79"/>
      <c r="B155" s="74"/>
      <c r="C155" s="77"/>
      <c r="D155" s="18" t="s">
        <v>13</v>
      </c>
      <c r="E155" s="32">
        <v>0</v>
      </c>
      <c r="F155" s="19">
        <f>SUM(K155:O155)</f>
        <v>0</v>
      </c>
      <c r="G155" s="69">
        <v>0</v>
      </c>
      <c r="H155" s="70"/>
      <c r="I155" s="70"/>
      <c r="J155" s="70"/>
      <c r="K155" s="71"/>
      <c r="L155" s="32">
        <v>0</v>
      </c>
      <c r="M155" s="32">
        <v>0</v>
      </c>
      <c r="N155" s="32">
        <v>0</v>
      </c>
      <c r="O155" s="32">
        <v>0</v>
      </c>
      <c r="P155" s="68"/>
    </row>
    <row r="156" spans="1:20" s="22" customFormat="1" ht="29.25" customHeight="1" x14ac:dyDescent="0.2">
      <c r="A156" s="79"/>
      <c r="B156" s="52" t="s">
        <v>122</v>
      </c>
      <c r="C156" s="63" t="s">
        <v>57</v>
      </c>
      <c r="D156" s="63" t="s">
        <v>57</v>
      </c>
      <c r="E156" s="21"/>
      <c r="F156" s="58" t="s">
        <v>0</v>
      </c>
      <c r="G156" s="62" t="s">
        <v>134</v>
      </c>
      <c r="H156" s="62" t="s">
        <v>79</v>
      </c>
      <c r="I156" s="62"/>
      <c r="J156" s="62"/>
      <c r="K156" s="62"/>
      <c r="L156" s="60" t="s">
        <v>129</v>
      </c>
      <c r="M156" s="60" t="s">
        <v>130</v>
      </c>
      <c r="N156" s="58" t="s">
        <v>132</v>
      </c>
      <c r="O156" s="58" t="s">
        <v>133</v>
      </c>
      <c r="P156" s="66"/>
    </row>
    <row r="157" spans="1:20" ht="24" customHeight="1" x14ac:dyDescent="0.2">
      <c r="A157" s="79"/>
      <c r="B157" s="53"/>
      <c r="C157" s="64"/>
      <c r="D157" s="64"/>
      <c r="E157" s="19"/>
      <c r="F157" s="59"/>
      <c r="G157" s="62"/>
      <c r="H157" s="51" t="s">
        <v>82</v>
      </c>
      <c r="I157" s="51" t="s">
        <v>83</v>
      </c>
      <c r="J157" s="51" t="s">
        <v>84</v>
      </c>
      <c r="K157" s="51" t="s">
        <v>80</v>
      </c>
      <c r="L157" s="61"/>
      <c r="M157" s="61"/>
      <c r="N157" s="59"/>
      <c r="O157" s="59"/>
      <c r="P157" s="67"/>
    </row>
    <row r="158" spans="1:20" ht="27" customHeight="1" x14ac:dyDescent="0.2">
      <c r="A158" s="79"/>
      <c r="B158" s="54"/>
      <c r="C158" s="65"/>
      <c r="D158" s="65"/>
      <c r="E158" s="19"/>
      <c r="F158" s="13">
        <v>0</v>
      </c>
      <c r="G158" s="23" t="s">
        <v>20</v>
      </c>
      <c r="H158" s="24">
        <v>0</v>
      </c>
      <c r="I158" s="24">
        <v>0</v>
      </c>
      <c r="J158" s="24">
        <v>0</v>
      </c>
      <c r="K158" s="24">
        <v>0</v>
      </c>
      <c r="L158" s="23">
        <v>0</v>
      </c>
      <c r="M158" s="23" t="s">
        <v>20</v>
      </c>
      <c r="N158" s="24">
        <v>0</v>
      </c>
      <c r="O158" s="24">
        <v>0</v>
      </c>
      <c r="P158" s="68"/>
      <c r="T158" s="27"/>
    </row>
    <row r="159" spans="1:20" ht="27" customHeight="1" x14ac:dyDescent="0.2">
      <c r="A159" s="48"/>
      <c r="B159" s="52" t="s">
        <v>123</v>
      </c>
      <c r="C159" s="63" t="s">
        <v>57</v>
      </c>
      <c r="D159" s="63" t="s">
        <v>57</v>
      </c>
      <c r="E159" s="21"/>
      <c r="F159" s="58" t="s">
        <v>0</v>
      </c>
      <c r="G159" s="62" t="s">
        <v>134</v>
      </c>
      <c r="H159" s="62" t="s">
        <v>79</v>
      </c>
      <c r="I159" s="62"/>
      <c r="J159" s="62"/>
      <c r="K159" s="62"/>
      <c r="L159" s="60" t="s">
        <v>129</v>
      </c>
      <c r="M159" s="60" t="s">
        <v>130</v>
      </c>
      <c r="N159" s="58" t="s">
        <v>132</v>
      </c>
      <c r="O159" s="58" t="s">
        <v>133</v>
      </c>
      <c r="P159" s="45"/>
      <c r="T159" s="27"/>
    </row>
    <row r="160" spans="1:20" ht="27" customHeight="1" x14ac:dyDescent="0.2">
      <c r="A160" s="48"/>
      <c r="B160" s="53"/>
      <c r="C160" s="64"/>
      <c r="D160" s="64"/>
      <c r="E160" s="19"/>
      <c r="F160" s="59"/>
      <c r="G160" s="62"/>
      <c r="H160" s="51" t="s">
        <v>82</v>
      </c>
      <c r="I160" s="51" t="s">
        <v>83</v>
      </c>
      <c r="J160" s="51" t="s">
        <v>84</v>
      </c>
      <c r="K160" s="51" t="s">
        <v>80</v>
      </c>
      <c r="L160" s="61"/>
      <c r="M160" s="61"/>
      <c r="N160" s="59"/>
      <c r="O160" s="59"/>
      <c r="P160" s="45"/>
      <c r="T160" s="27"/>
    </row>
    <row r="161" spans="1:20" ht="42.75" customHeight="1" x14ac:dyDescent="0.2">
      <c r="A161" s="48"/>
      <c r="B161" s="54"/>
      <c r="C161" s="65"/>
      <c r="D161" s="65"/>
      <c r="E161" s="19"/>
      <c r="F161" s="13">
        <v>0</v>
      </c>
      <c r="G161" s="23" t="s">
        <v>20</v>
      </c>
      <c r="H161" s="24">
        <v>0</v>
      </c>
      <c r="I161" s="24">
        <v>0</v>
      </c>
      <c r="J161" s="24">
        <v>0</v>
      </c>
      <c r="K161" s="24">
        <v>0</v>
      </c>
      <c r="L161" s="23">
        <v>0</v>
      </c>
      <c r="M161" s="23" t="s">
        <v>20</v>
      </c>
      <c r="N161" s="24">
        <v>0</v>
      </c>
      <c r="O161" s="24">
        <v>0</v>
      </c>
      <c r="P161" s="45"/>
      <c r="T161" s="27"/>
    </row>
    <row r="162" spans="1:20" ht="27" customHeight="1" x14ac:dyDescent="0.2">
      <c r="A162" s="78" t="s">
        <v>113</v>
      </c>
      <c r="B162" s="72" t="s">
        <v>109</v>
      </c>
      <c r="C162" s="75" t="s">
        <v>131</v>
      </c>
      <c r="D162" s="18" t="s">
        <v>2</v>
      </c>
      <c r="E162" s="19"/>
      <c r="F162" s="19">
        <f>SUM(L162:O162)</f>
        <v>0</v>
      </c>
      <c r="G162" s="69">
        <f>SUM(G163:K166)</f>
        <v>0</v>
      </c>
      <c r="H162" s="70"/>
      <c r="I162" s="70"/>
      <c r="J162" s="70"/>
      <c r="K162" s="71"/>
      <c r="L162" s="19">
        <v>0</v>
      </c>
      <c r="M162" s="19">
        <v>0</v>
      </c>
      <c r="N162" s="19">
        <v>0</v>
      </c>
      <c r="O162" s="19">
        <v>0</v>
      </c>
      <c r="P162" s="66" t="s">
        <v>115</v>
      </c>
      <c r="T162" s="27"/>
    </row>
    <row r="163" spans="1:20" ht="27" customHeight="1" x14ac:dyDescent="0.2">
      <c r="A163" s="79"/>
      <c r="B163" s="73"/>
      <c r="C163" s="76"/>
      <c r="D163" s="18" t="s">
        <v>1</v>
      </c>
      <c r="E163" s="32"/>
      <c r="F163" s="19">
        <f>SUM(L163:O163)</f>
        <v>0</v>
      </c>
      <c r="G163" s="69">
        <v>0</v>
      </c>
      <c r="H163" s="70"/>
      <c r="I163" s="70"/>
      <c r="J163" s="70"/>
      <c r="K163" s="71"/>
      <c r="L163" s="32">
        <v>0</v>
      </c>
      <c r="M163" s="32">
        <v>0</v>
      </c>
      <c r="N163" s="32">
        <v>0</v>
      </c>
      <c r="O163" s="32">
        <v>0</v>
      </c>
      <c r="P163" s="67"/>
      <c r="T163" s="27"/>
    </row>
    <row r="164" spans="1:20" ht="27" customHeight="1" x14ac:dyDescent="0.2">
      <c r="A164" s="79"/>
      <c r="B164" s="73"/>
      <c r="C164" s="76"/>
      <c r="D164" s="18" t="s">
        <v>4</v>
      </c>
      <c r="E164" s="32"/>
      <c r="F164" s="19">
        <f>SUM(L164:O164)</f>
        <v>0</v>
      </c>
      <c r="G164" s="69">
        <v>0</v>
      </c>
      <c r="H164" s="70"/>
      <c r="I164" s="70"/>
      <c r="J164" s="70"/>
      <c r="K164" s="71"/>
      <c r="L164" s="32">
        <v>0</v>
      </c>
      <c r="M164" s="32">
        <v>0</v>
      </c>
      <c r="N164" s="32">
        <v>0</v>
      </c>
      <c r="O164" s="32">
        <v>0</v>
      </c>
      <c r="P164" s="67"/>
      <c r="T164" s="27"/>
    </row>
    <row r="165" spans="1:20" ht="37.5" customHeight="1" x14ac:dyDescent="0.2">
      <c r="A165" s="79"/>
      <c r="B165" s="73"/>
      <c r="C165" s="76"/>
      <c r="D165" s="18" t="s">
        <v>9</v>
      </c>
      <c r="E165" s="32"/>
      <c r="F165" s="19">
        <f>SUM(L165:O165)</f>
        <v>0</v>
      </c>
      <c r="G165" s="69">
        <v>0</v>
      </c>
      <c r="H165" s="70"/>
      <c r="I165" s="70"/>
      <c r="J165" s="70"/>
      <c r="K165" s="71"/>
      <c r="L165" s="32">
        <v>0</v>
      </c>
      <c r="M165" s="32">
        <v>0</v>
      </c>
      <c r="N165" s="32">
        <v>0</v>
      </c>
      <c r="O165" s="32">
        <v>0</v>
      </c>
      <c r="P165" s="67"/>
      <c r="T165" s="27"/>
    </row>
    <row r="166" spans="1:20" ht="33.75" customHeight="1" x14ac:dyDescent="0.2">
      <c r="A166" s="79"/>
      <c r="B166" s="74"/>
      <c r="C166" s="77"/>
      <c r="D166" s="18" t="s">
        <v>13</v>
      </c>
      <c r="E166" s="32"/>
      <c r="F166" s="19">
        <f>SUM(L166:O166)</f>
        <v>0</v>
      </c>
      <c r="G166" s="69">
        <v>0</v>
      </c>
      <c r="H166" s="70"/>
      <c r="I166" s="70"/>
      <c r="J166" s="70"/>
      <c r="K166" s="71"/>
      <c r="L166" s="32">
        <v>0</v>
      </c>
      <c r="M166" s="32">
        <v>0</v>
      </c>
      <c r="N166" s="32">
        <v>0</v>
      </c>
      <c r="O166" s="32">
        <v>0</v>
      </c>
      <c r="P166" s="68"/>
      <c r="T166" s="27"/>
    </row>
    <row r="167" spans="1:20" ht="27" customHeight="1" x14ac:dyDescent="0.2">
      <c r="A167" s="79"/>
      <c r="B167" s="52" t="s">
        <v>111</v>
      </c>
      <c r="C167" s="63" t="s">
        <v>57</v>
      </c>
      <c r="D167" s="63" t="s">
        <v>57</v>
      </c>
      <c r="E167" s="21"/>
      <c r="F167" s="58" t="s">
        <v>0</v>
      </c>
      <c r="G167" s="62" t="s">
        <v>134</v>
      </c>
      <c r="H167" s="62" t="s">
        <v>79</v>
      </c>
      <c r="I167" s="62"/>
      <c r="J167" s="62"/>
      <c r="K167" s="62"/>
      <c r="L167" s="60" t="s">
        <v>129</v>
      </c>
      <c r="M167" s="60" t="s">
        <v>130</v>
      </c>
      <c r="N167" s="58" t="s">
        <v>132</v>
      </c>
      <c r="O167" s="58" t="s">
        <v>133</v>
      </c>
      <c r="P167" s="66"/>
      <c r="T167" s="27"/>
    </row>
    <row r="168" spans="1:20" ht="27" customHeight="1" x14ac:dyDescent="0.2">
      <c r="A168" s="79"/>
      <c r="B168" s="53"/>
      <c r="C168" s="64"/>
      <c r="D168" s="64"/>
      <c r="E168" s="19"/>
      <c r="F168" s="59"/>
      <c r="G168" s="62"/>
      <c r="H168" s="51" t="s">
        <v>82</v>
      </c>
      <c r="I168" s="51" t="s">
        <v>83</v>
      </c>
      <c r="J168" s="51" t="s">
        <v>84</v>
      </c>
      <c r="K168" s="51" t="s">
        <v>80</v>
      </c>
      <c r="L168" s="61"/>
      <c r="M168" s="61"/>
      <c r="N168" s="59"/>
      <c r="O168" s="59"/>
      <c r="P168" s="67"/>
      <c r="T168" s="27"/>
    </row>
    <row r="169" spans="1:20" ht="27" customHeight="1" x14ac:dyDescent="0.2">
      <c r="A169" s="79"/>
      <c r="B169" s="54"/>
      <c r="C169" s="65"/>
      <c r="D169" s="65"/>
      <c r="E169" s="19"/>
      <c r="F169" s="13">
        <v>0</v>
      </c>
      <c r="G169" s="23" t="s">
        <v>20</v>
      </c>
      <c r="H169" s="24">
        <v>0</v>
      </c>
      <c r="I169" s="24">
        <v>0</v>
      </c>
      <c r="J169" s="24">
        <v>0</v>
      </c>
      <c r="K169" s="24">
        <v>0</v>
      </c>
      <c r="L169" s="23" t="s">
        <v>20</v>
      </c>
      <c r="M169" s="23" t="s">
        <v>20</v>
      </c>
      <c r="N169" s="24">
        <v>0</v>
      </c>
      <c r="O169" s="24">
        <v>0</v>
      </c>
      <c r="P169" s="68"/>
      <c r="T169" s="27"/>
    </row>
    <row r="170" spans="1:20" ht="15" customHeight="1" x14ac:dyDescent="0.2">
      <c r="A170" s="78" t="s">
        <v>110</v>
      </c>
      <c r="B170" s="72" t="s">
        <v>101</v>
      </c>
      <c r="C170" s="75" t="s">
        <v>131</v>
      </c>
      <c r="D170" s="18" t="s">
        <v>2</v>
      </c>
      <c r="E170" s="19">
        <f>SUM(E171:E174)</f>
        <v>0</v>
      </c>
      <c r="F170" s="19">
        <f>G170</f>
        <v>0</v>
      </c>
      <c r="G170" s="69">
        <f>SUM(G171:K173)</f>
        <v>0</v>
      </c>
      <c r="H170" s="70"/>
      <c r="I170" s="70"/>
      <c r="J170" s="70"/>
      <c r="K170" s="71"/>
      <c r="L170" s="19">
        <f>SUM(L171:L174)</f>
        <v>0</v>
      </c>
      <c r="M170" s="19">
        <f>SUM(M171:M174)</f>
        <v>0</v>
      </c>
      <c r="N170" s="19">
        <f>SUM(N171:N174)</f>
        <v>0</v>
      </c>
      <c r="O170" s="19">
        <f>SUM(O171:O174)</f>
        <v>0</v>
      </c>
      <c r="P170" s="66" t="s">
        <v>115</v>
      </c>
    </row>
    <row r="171" spans="1:20" ht="15" customHeight="1" x14ac:dyDescent="0.2">
      <c r="A171" s="79"/>
      <c r="B171" s="73"/>
      <c r="C171" s="76"/>
      <c r="D171" s="18" t="s">
        <v>1</v>
      </c>
      <c r="E171" s="32">
        <v>0</v>
      </c>
      <c r="F171" s="19">
        <f>G171</f>
        <v>0</v>
      </c>
      <c r="G171" s="69">
        <v>0</v>
      </c>
      <c r="H171" s="70"/>
      <c r="I171" s="70"/>
      <c r="J171" s="70"/>
      <c r="K171" s="71"/>
      <c r="L171" s="32">
        <v>0</v>
      </c>
      <c r="M171" s="32">
        <v>0</v>
      </c>
      <c r="N171" s="32">
        <v>0</v>
      </c>
      <c r="O171" s="32">
        <v>0</v>
      </c>
      <c r="P171" s="67"/>
    </row>
    <row r="172" spans="1:20" ht="30" customHeight="1" x14ac:dyDescent="0.2">
      <c r="A172" s="79"/>
      <c r="B172" s="73"/>
      <c r="C172" s="76"/>
      <c r="D172" s="18" t="s">
        <v>4</v>
      </c>
      <c r="E172" s="32">
        <v>0</v>
      </c>
      <c r="F172" s="19">
        <f>G172</f>
        <v>0</v>
      </c>
      <c r="G172" s="69">
        <v>0</v>
      </c>
      <c r="H172" s="70"/>
      <c r="I172" s="70"/>
      <c r="J172" s="70"/>
      <c r="K172" s="71"/>
      <c r="L172" s="32">
        <v>0</v>
      </c>
      <c r="M172" s="32">
        <v>0</v>
      </c>
      <c r="N172" s="32">
        <v>0</v>
      </c>
      <c r="O172" s="32">
        <v>0</v>
      </c>
      <c r="P172" s="67"/>
    </row>
    <row r="173" spans="1:20" ht="30" customHeight="1" x14ac:dyDescent="0.2">
      <c r="A173" s="79"/>
      <c r="B173" s="73"/>
      <c r="C173" s="76"/>
      <c r="D173" s="18" t="s">
        <v>9</v>
      </c>
      <c r="E173" s="32">
        <v>0</v>
      </c>
      <c r="F173" s="19">
        <f>G173</f>
        <v>0</v>
      </c>
      <c r="G173" s="69">
        <v>0</v>
      </c>
      <c r="H173" s="70"/>
      <c r="I173" s="70"/>
      <c r="J173" s="70"/>
      <c r="K173" s="71"/>
      <c r="L173" s="32">
        <v>0</v>
      </c>
      <c r="M173" s="32">
        <v>0</v>
      </c>
      <c r="N173" s="32">
        <v>0</v>
      </c>
      <c r="O173" s="32">
        <v>0</v>
      </c>
      <c r="P173" s="67"/>
    </row>
    <row r="174" spans="1:20" ht="15" customHeight="1" x14ac:dyDescent="0.2">
      <c r="A174" s="79"/>
      <c r="B174" s="74"/>
      <c r="C174" s="77"/>
      <c r="D174" s="18" t="s">
        <v>13</v>
      </c>
      <c r="E174" s="32">
        <v>0</v>
      </c>
      <c r="F174" s="32">
        <v>0</v>
      </c>
      <c r="G174" s="69">
        <v>0</v>
      </c>
      <c r="H174" s="70"/>
      <c r="I174" s="70"/>
      <c r="J174" s="70"/>
      <c r="K174" s="71"/>
      <c r="L174" s="32">
        <v>0</v>
      </c>
      <c r="M174" s="32">
        <v>0</v>
      </c>
      <c r="N174" s="32">
        <v>0</v>
      </c>
      <c r="O174" s="32">
        <v>0</v>
      </c>
      <c r="P174" s="68"/>
    </row>
    <row r="175" spans="1:20" s="22" customFormat="1" ht="15" customHeight="1" x14ac:dyDescent="0.2">
      <c r="A175" s="79"/>
      <c r="B175" s="52" t="s">
        <v>100</v>
      </c>
      <c r="C175" s="63" t="s">
        <v>57</v>
      </c>
      <c r="D175" s="63" t="s">
        <v>57</v>
      </c>
      <c r="E175" s="21"/>
      <c r="F175" s="58" t="s">
        <v>0</v>
      </c>
      <c r="G175" s="62" t="s">
        <v>134</v>
      </c>
      <c r="H175" s="62" t="s">
        <v>79</v>
      </c>
      <c r="I175" s="62"/>
      <c r="J175" s="62"/>
      <c r="K175" s="62"/>
      <c r="L175" s="60" t="s">
        <v>129</v>
      </c>
      <c r="M175" s="60" t="s">
        <v>130</v>
      </c>
      <c r="N175" s="58" t="s">
        <v>132</v>
      </c>
      <c r="O175" s="58" t="s">
        <v>133</v>
      </c>
      <c r="P175" s="66"/>
    </row>
    <row r="176" spans="1:20" ht="24" customHeight="1" x14ac:dyDescent="0.2">
      <c r="A176" s="79"/>
      <c r="B176" s="53"/>
      <c r="C176" s="64"/>
      <c r="D176" s="64"/>
      <c r="E176" s="19"/>
      <c r="F176" s="59"/>
      <c r="G176" s="62"/>
      <c r="H176" s="51" t="s">
        <v>82</v>
      </c>
      <c r="I176" s="51" t="s">
        <v>83</v>
      </c>
      <c r="J176" s="51" t="s">
        <v>84</v>
      </c>
      <c r="K176" s="51" t="s">
        <v>80</v>
      </c>
      <c r="L176" s="61"/>
      <c r="M176" s="61"/>
      <c r="N176" s="59"/>
      <c r="O176" s="59"/>
      <c r="P176" s="67"/>
    </row>
    <row r="177" spans="1:16" ht="27" customHeight="1" x14ac:dyDescent="0.2">
      <c r="A177" s="79"/>
      <c r="B177" s="54"/>
      <c r="C177" s="65"/>
      <c r="D177" s="65"/>
      <c r="E177" s="19"/>
      <c r="F177" s="13">
        <v>0</v>
      </c>
      <c r="G177" s="23" t="s">
        <v>20</v>
      </c>
      <c r="H177" s="24">
        <v>0</v>
      </c>
      <c r="I177" s="24">
        <v>0</v>
      </c>
      <c r="J177" s="24">
        <v>0</v>
      </c>
      <c r="K177" s="24">
        <v>0</v>
      </c>
      <c r="L177" s="23">
        <v>0</v>
      </c>
      <c r="M177" s="23" t="s">
        <v>20</v>
      </c>
      <c r="N177" s="24">
        <v>0</v>
      </c>
      <c r="O177" s="24">
        <v>0</v>
      </c>
      <c r="P177" s="68"/>
    </row>
    <row r="178" spans="1:16" s="22" customFormat="1" ht="15" customHeight="1" x14ac:dyDescent="0.2">
      <c r="A178" s="79"/>
      <c r="B178" s="52" t="s">
        <v>124</v>
      </c>
      <c r="C178" s="63" t="s">
        <v>57</v>
      </c>
      <c r="D178" s="63" t="s">
        <v>57</v>
      </c>
      <c r="E178" s="21"/>
      <c r="F178" s="58" t="s">
        <v>0</v>
      </c>
      <c r="G178" s="62" t="s">
        <v>134</v>
      </c>
      <c r="H178" s="62" t="s">
        <v>79</v>
      </c>
      <c r="I178" s="62"/>
      <c r="J178" s="62"/>
      <c r="K178" s="62"/>
      <c r="L178" s="60" t="s">
        <v>129</v>
      </c>
      <c r="M178" s="60" t="s">
        <v>130</v>
      </c>
      <c r="N178" s="58" t="s">
        <v>132</v>
      </c>
      <c r="O178" s="58" t="s">
        <v>133</v>
      </c>
      <c r="P178" s="66"/>
    </row>
    <row r="179" spans="1:16" ht="24" customHeight="1" x14ac:dyDescent="0.2">
      <c r="A179" s="79"/>
      <c r="B179" s="53"/>
      <c r="C179" s="64"/>
      <c r="D179" s="64"/>
      <c r="E179" s="19"/>
      <c r="F179" s="59"/>
      <c r="G179" s="62"/>
      <c r="H179" s="51" t="s">
        <v>82</v>
      </c>
      <c r="I179" s="51" t="s">
        <v>83</v>
      </c>
      <c r="J179" s="51" t="s">
        <v>84</v>
      </c>
      <c r="K179" s="51" t="s">
        <v>80</v>
      </c>
      <c r="L179" s="61"/>
      <c r="M179" s="61"/>
      <c r="N179" s="59"/>
      <c r="O179" s="59"/>
      <c r="P179" s="67"/>
    </row>
    <row r="180" spans="1:16" ht="94.5" customHeight="1" x14ac:dyDescent="0.2">
      <c r="A180" s="80"/>
      <c r="B180" s="54"/>
      <c r="C180" s="65"/>
      <c r="D180" s="65"/>
      <c r="E180" s="19"/>
      <c r="F180" s="13">
        <v>0</v>
      </c>
      <c r="G180" s="23" t="s">
        <v>20</v>
      </c>
      <c r="H180" s="24">
        <v>0</v>
      </c>
      <c r="I180" s="24">
        <v>0</v>
      </c>
      <c r="J180" s="24">
        <v>0</v>
      </c>
      <c r="K180" s="24">
        <v>0</v>
      </c>
      <c r="L180" s="23">
        <v>0</v>
      </c>
      <c r="M180" s="23" t="s">
        <v>20</v>
      </c>
      <c r="N180" s="24">
        <v>0</v>
      </c>
      <c r="O180" s="24">
        <v>0</v>
      </c>
      <c r="P180" s="68"/>
    </row>
    <row r="181" spans="1:16" ht="15" customHeight="1" x14ac:dyDescent="0.2">
      <c r="A181" s="55" t="s">
        <v>114</v>
      </c>
      <c r="B181" s="72" t="s">
        <v>108</v>
      </c>
      <c r="C181" s="75" t="s">
        <v>131</v>
      </c>
      <c r="D181" s="18" t="s">
        <v>2</v>
      </c>
      <c r="E181" s="19">
        <f>SUM(E182:E185)</f>
        <v>0</v>
      </c>
      <c r="F181" s="19">
        <f>SUM(G181:O181)</f>
        <v>0</v>
      </c>
      <c r="G181" s="69">
        <f>SUM(G182:K184)</f>
        <v>0</v>
      </c>
      <c r="H181" s="70"/>
      <c r="I181" s="70"/>
      <c r="J181" s="70"/>
      <c r="K181" s="71"/>
      <c r="L181" s="19">
        <f>SUM(L182:L185)</f>
        <v>0</v>
      </c>
      <c r="M181" s="19">
        <f>SUM(M182:M185)</f>
        <v>0</v>
      </c>
      <c r="N181" s="19">
        <f>SUM(N182:N185)</f>
        <v>0</v>
      </c>
      <c r="O181" s="19">
        <f>SUM(O182:O185)</f>
        <v>0</v>
      </c>
      <c r="P181" s="66" t="s">
        <v>115</v>
      </c>
    </row>
    <row r="182" spans="1:16" ht="15" customHeight="1" x14ac:dyDescent="0.2">
      <c r="A182" s="56"/>
      <c r="B182" s="73"/>
      <c r="C182" s="76"/>
      <c r="D182" s="18" t="s">
        <v>1</v>
      </c>
      <c r="E182" s="32">
        <v>0</v>
      </c>
      <c r="F182" s="19">
        <f>SUM(K182:O182)</f>
        <v>0</v>
      </c>
      <c r="G182" s="69">
        <v>0</v>
      </c>
      <c r="H182" s="70"/>
      <c r="I182" s="70"/>
      <c r="J182" s="70"/>
      <c r="K182" s="71"/>
      <c r="L182" s="32">
        <v>0</v>
      </c>
      <c r="M182" s="32">
        <v>0</v>
      </c>
      <c r="N182" s="32">
        <v>0</v>
      </c>
      <c r="O182" s="32">
        <v>0</v>
      </c>
      <c r="P182" s="67"/>
    </row>
    <row r="183" spans="1:16" ht="30" customHeight="1" x14ac:dyDescent="0.2">
      <c r="A183" s="56"/>
      <c r="B183" s="73"/>
      <c r="C183" s="76"/>
      <c r="D183" s="18" t="s">
        <v>4</v>
      </c>
      <c r="E183" s="32">
        <v>0</v>
      </c>
      <c r="F183" s="19">
        <f>SUM(K183:O183)</f>
        <v>0</v>
      </c>
      <c r="G183" s="69">
        <v>0</v>
      </c>
      <c r="H183" s="70"/>
      <c r="I183" s="70"/>
      <c r="J183" s="70"/>
      <c r="K183" s="71"/>
      <c r="L183" s="32">
        <v>0</v>
      </c>
      <c r="M183" s="32">
        <v>0</v>
      </c>
      <c r="N183" s="32">
        <v>0</v>
      </c>
      <c r="O183" s="32">
        <v>0</v>
      </c>
      <c r="P183" s="67"/>
    </row>
    <row r="184" spans="1:16" ht="30" customHeight="1" x14ac:dyDescent="0.2">
      <c r="A184" s="56"/>
      <c r="B184" s="73"/>
      <c r="C184" s="76"/>
      <c r="D184" s="18" t="s">
        <v>9</v>
      </c>
      <c r="E184" s="32">
        <v>0</v>
      </c>
      <c r="F184" s="19">
        <f>SUM(G184:O184)</f>
        <v>0</v>
      </c>
      <c r="G184" s="69">
        <v>0</v>
      </c>
      <c r="H184" s="70"/>
      <c r="I184" s="70"/>
      <c r="J184" s="70"/>
      <c r="K184" s="71"/>
      <c r="L184" s="32">
        <v>0</v>
      </c>
      <c r="M184" s="32">
        <v>0</v>
      </c>
      <c r="N184" s="32">
        <v>0</v>
      </c>
      <c r="O184" s="32">
        <v>0</v>
      </c>
      <c r="P184" s="67"/>
    </row>
    <row r="185" spans="1:16" ht="15" customHeight="1" x14ac:dyDescent="0.2">
      <c r="A185" s="56"/>
      <c r="B185" s="74"/>
      <c r="C185" s="77"/>
      <c r="D185" s="18" t="s">
        <v>13</v>
      </c>
      <c r="E185" s="32">
        <v>0</v>
      </c>
      <c r="F185" s="32">
        <v>0</v>
      </c>
      <c r="G185" s="69">
        <v>0</v>
      </c>
      <c r="H185" s="70"/>
      <c r="I185" s="70"/>
      <c r="J185" s="70"/>
      <c r="K185" s="71"/>
      <c r="L185" s="32">
        <v>0</v>
      </c>
      <c r="M185" s="32">
        <v>0</v>
      </c>
      <c r="N185" s="32">
        <v>0</v>
      </c>
      <c r="O185" s="32">
        <v>0</v>
      </c>
      <c r="P185" s="68"/>
    </row>
    <row r="186" spans="1:16" s="22" customFormat="1" ht="15" customHeight="1" x14ac:dyDescent="0.2">
      <c r="A186" s="56"/>
      <c r="B186" s="52" t="s">
        <v>125</v>
      </c>
      <c r="C186" s="63" t="s">
        <v>57</v>
      </c>
      <c r="D186" s="63" t="s">
        <v>57</v>
      </c>
      <c r="E186" s="21"/>
      <c r="F186" s="58" t="s">
        <v>0</v>
      </c>
      <c r="G186" s="62" t="s">
        <v>134</v>
      </c>
      <c r="H186" s="62" t="s">
        <v>79</v>
      </c>
      <c r="I186" s="62"/>
      <c r="J186" s="62"/>
      <c r="K186" s="62"/>
      <c r="L186" s="60" t="s">
        <v>129</v>
      </c>
      <c r="M186" s="60" t="s">
        <v>130</v>
      </c>
      <c r="N186" s="58" t="s">
        <v>132</v>
      </c>
      <c r="O186" s="58" t="s">
        <v>133</v>
      </c>
      <c r="P186" s="66"/>
    </row>
    <row r="187" spans="1:16" ht="24" customHeight="1" x14ac:dyDescent="0.2">
      <c r="A187" s="56"/>
      <c r="B187" s="53"/>
      <c r="C187" s="64"/>
      <c r="D187" s="64"/>
      <c r="E187" s="19"/>
      <c r="F187" s="59"/>
      <c r="G187" s="62"/>
      <c r="H187" s="51" t="s">
        <v>82</v>
      </c>
      <c r="I187" s="51" t="s">
        <v>83</v>
      </c>
      <c r="J187" s="51" t="s">
        <v>84</v>
      </c>
      <c r="K187" s="51" t="s">
        <v>80</v>
      </c>
      <c r="L187" s="61"/>
      <c r="M187" s="61"/>
      <c r="N187" s="59"/>
      <c r="O187" s="59"/>
      <c r="P187" s="67"/>
    </row>
    <row r="188" spans="1:16" ht="102" customHeight="1" x14ac:dyDescent="0.2">
      <c r="A188" s="56"/>
      <c r="B188" s="54"/>
      <c r="C188" s="65"/>
      <c r="D188" s="65"/>
      <c r="E188" s="19"/>
      <c r="F188" s="13">
        <v>0</v>
      </c>
      <c r="G188" s="23" t="s">
        <v>20</v>
      </c>
      <c r="H188" s="24">
        <v>0</v>
      </c>
      <c r="I188" s="24">
        <v>0</v>
      </c>
      <c r="J188" s="24">
        <v>0</v>
      </c>
      <c r="K188" s="24">
        <v>0</v>
      </c>
      <c r="L188" s="23">
        <v>0</v>
      </c>
      <c r="M188" s="23" t="s">
        <v>20</v>
      </c>
      <c r="N188" s="24">
        <v>0</v>
      </c>
      <c r="O188" s="24">
        <v>0</v>
      </c>
      <c r="P188" s="68"/>
    </row>
    <row r="189" spans="1:16" s="22" customFormat="1" ht="15" customHeight="1" x14ac:dyDescent="0.2">
      <c r="A189" s="56"/>
      <c r="B189" s="52" t="s">
        <v>126</v>
      </c>
      <c r="C189" s="63" t="s">
        <v>57</v>
      </c>
      <c r="D189" s="63" t="s">
        <v>57</v>
      </c>
      <c r="E189" s="21"/>
      <c r="F189" s="58" t="s">
        <v>0</v>
      </c>
      <c r="G189" s="62" t="s">
        <v>134</v>
      </c>
      <c r="H189" s="62" t="s">
        <v>79</v>
      </c>
      <c r="I189" s="62"/>
      <c r="J189" s="62"/>
      <c r="K189" s="62"/>
      <c r="L189" s="60" t="s">
        <v>129</v>
      </c>
      <c r="M189" s="60" t="s">
        <v>130</v>
      </c>
      <c r="N189" s="58" t="s">
        <v>132</v>
      </c>
      <c r="O189" s="58" t="s">
        <v>133</v>
      </c>
      <c r="P189" s="66"/>
    </row>
    <row r="190" spans="1:16" ht="24" customHeight="1" x14ac:dyDescent="0.2">
      <c r="A190" s="56"/>
      <c r="B190" s="53"/>
      <c r="C190" s="64"/>
      <c r="D190" s="64"/>
      <c r="E190" s="19"/>
      <c r="F190" s="59"/>
      <c r="G190" s="62"/>
      <c r="H190" s="51" t="s">
        <v>82</v>
      </c>
      <c r="I190" s="51" t="s">
        <v>83</v>
      </c>
      <c r="J190" s="51" t="s">
        <v>84</v>
      </c>
      <c r="K190" s="51" t="s">
        <v>80</v>
      </c>
      <c r="L190" s="61"/>
      <c r="M190" s="61"/>
      <c r="N190" s="59"/>
      <c r="O190" s="59"/>
      <c r="P190" s="67"/>
    </row>
    <row r="191" spans="1:16" ht="83.25" customHeight="1" x14ac:dyDescent="0.2">
      <c r="A191" s="56"/>
      <c r="B191" s="54"/>
      <c r="C191" s="65"/>
      <c r="D191" s="65"/>
      <c r="E191" s="19"/>
      <c r="F191" s="13">
        <v>0</v>
      </c>
      <c r="G191" s="23" t="s">
        <v>20</v>
      </c>
      <c r="H191" s="24">
        <v>0</v>
      </c>
      <c r="I191" s="24">
        <v>0</v>
      </c>
      <c r="J191" s="24">
        <v>0</v>
      </c>
      <c r="K191" s="24">
        <v>0</v>
      </c>
      <c r="L191" s="23">
        <v>0</v>
      </c>
      <c r="M191" s="23" t="s">
        <v>20</v>
      </c>
      <c r="N191" s="24">
        <v>0</v>
      </c>
      <c r="O191" s="24">
        <v>0</v>
      </c>
      <c r="P191" s="68"/>
    </row>
    <row r="192" spans="1:16" ht="27" customHeight="1" x14ac:dyDescent="0.2">
      <c r="A192" s="56"/>
      <c r="B192" s="52" t="s">
        <v>127</v>
      </c>
      <c r="C192" s="63" t="s">
        <v>57</v>
      </c>
      <c r="D192" s="63" t="s">
        <v>57</v>
      </c>
      <c r="E192" s="21"/>
      <c r="F192" s="58" t="s">
        <v>0</v>
      </c>
      <c r="G192" s="62" t="s">
        <v>134</v>
      </c>
      <c r="H192" s="62" t="s">
        <v>79</v>
      </c>
      <c r="I192" s="62"/>
      <c r="J192" s="62"/>
      <c r="K192" s="62"/>
      <c r="L192" s="60" t="s">
        <v>129</v>
      </c>
      <c r="M192" s="60" t="s">
        <v>130</v>
      </c>
      <c r="N192" s="58" t="s">
        <v>132</v>
      </c>
      <c r="O192" s="58" t="s">
        <v>133</v>
      </c>
      <c r="P192" s="52"/>
    </row>
    <row r="193" spans="1:19" ht="27" customHeight="1" x14ac:dyDescent="0.2">
      <c r="A193" s="56"/>
      <c r="B193" s="53"/>
      <c r="C193" s="64"/>
      <c r="D193" s="64"/>
      <c r="E193" s="19"/>
      <c r="F193" s="59"/>
      <c r="G193" s="62"/>
      <c r="H193" s="51" t="s">
        <v>82</v>
      </c>
      <c r="I193" s="51" t="s">
        <v>83</v>
      </c>
      <c r="J193" s="51" t="s">
        <v>84</v>
      </c>
      <c r="K193" s="51" t="s">
        <v>80</v>
      </c>
      <c r="L193" s="61"/>
      <c r="M193" s="61"/>
      <c r="N193" s="59"/>
      <c r="O193" s="59"/>
      <c r="P193" s="53"/>
    </row>
    <row r="194" spans="1:19" ht="75" customHeight="1" x14ac:dyDescent="0.2">
      <c r="A194" s="56"/>
      <c r="B194" s="54"/>
      <c r="C194" s="65"/>
      <c r="D194" s="65"/>
      <c r="E194" s="19"/>
      <c r="F194" s="13">
        <v>0</v>
      </c>
      <c r="G194" s="23" t="s">
        <v>20</v>
      </c>
      <c r="H194" s="24">
        <v>0</v>
      </c>
      <c r="I194" s="24">
        <v>0</v>
      </c>
      <c r="J194" s="24">
        <v>0</v>
      </c>
      <c r="K194" s="24">
        <v>0</v>
      </c>
      <c r="L194" s="23" t="s">
        <v>20</v>
      </c>
      <c r="M194" s="23" t="s">
        <v>20</v>
      </c>
      <c r="N194" s="24">
        <v>0</v>
      </c>
      <c r="O194" s="24">
        <v>0</v>
      </c>
      <c r="P194" s="54"/>
    </row>
    <row r="195" spans="1:19" ht="27" customHeight="1" x14ac:dyDescent="0.2">
      <c r="A195" s="56"/>
      <c r="B195" s="52" t="s">
        <v>128</v>
      </c>
      <c r="C195" s="63" t="s">
        <v>57</v>
      </c>
      <c r="D195" s="63" t="s">
        <v>57</v>
      </c>
      <c r="E195" s="21"/>
      <c r="F195" s="58" t="s">
        <v>0</v>
      </c>
      <c r="G195" s="62" t="s">
        <v>134</v>
      </c>
      <c r="H195" s="62" t="s">
        <v>79</v>
      </c>
      <c r="I195" s="62"/>
      <c r="J195" s="62"/>
      <c r="K195" s="62"/>
      <c r="L195" s="60" t="s">
        <v>129</v>
      </c>
      <c r="M195" s="60" t="s">
        <v>130</v>
      </c>
      <c r="N195" s="58" t="s">
        <v>132</v>
      </c>
      <c r="O195" s="58" t="s">
        <v>133</v>
      </c>
      <c r="P195" s="52"/>
    </row>
    <row r="196" spans="1:19" ht="27" customHeight="1" x14ac:dyDescent="0.2">
      <c r="A196" s="56"/>
      <c r="B196" s="53"/>
      <c r="C196" s="64"/>
      <c r="D196" s="64"/>
      <c r="E196" s="19"/>
      <c r="F196" s="59"/>
      <c r="G196" s="62"/>
      <c r="H196" s="51" t="s">
        <v>82</v>
      </c>
      <c r="I196" s="51" t="s">
        <v>83</v>
      </c>
      <c r="J196" s="51" t="s">
        <v>84</v>
      </c>
      <c r="K196" s="51" t="s">
        <v>80</v>
      </c>
      <c r="L196" s="61"/>
      <c r="M196" s="61"/>
      <c r="N196" s="59"/>
      <c r="O196" s="59"/>
      <c r="P196" s="53"/>
    </row>
    <row r="197" spans="1:19" ht="59.25" customHeight="1" x14ac:dyDescent="0.2">
      <c r="A197" s="57"/>
      <c r="B197" s="54"/>
      <c r="C197" s="65"/>
      <c r="D197" s="65"/>
      <c r="E197" s="19"/>
      <c r="F197" s="13">
        <v>0</v>
      </c>
      <c r="G197" s="23" t="s">
        <v>20</v>
      </c>
      <c r="H197" s="24">
        <v>0</v>
      </c>
      <c r="I197" s="24">
        <v>0</v>
      </c>
      <c r="J197" s="24">
        <v>0</v>
      </c>
      <c r="K197" s="24">
        <v>0</v>
      </c>
      <c r="L197" s="23" t="s">
        <v>20</v>
      </c>
      <c r="M197" s="23" t="s">
        <v>20</v>
      </c>
      <c r="N197" s="24">
        <v>0</v>
      </c>
      <c r="O197" s="24">
        <v>0</v>
      </c>
      <c r="P197" s="54"/>
    </row>
    <row r="198" spans="1:19" ht="15" customHeight="1" x14ac:dyDescent="0.2">
      <c r="A198" s="97" t="s">
        <v>15</v>
      </c>
      <c r="B198" s="100" t="s">
        <v>35</v>
      </c>
      <c r="C198" s="103" t="s">
        <v>131</v>
      </c>
      <c r="D198" s="15" t="s">
        <v>2</v>
      </c>
      <c r="E198" s="17">
        <v>0</v>
      </c>
      <c r="F198" s="17">
        <f>SUM(G198:O198)</f>
        <v>0</v>
      </c>
      <c r="G198" s="94">
        <f>SUM(G199:K202)</f>
        <v>0</v>
      </c>
      <c r="H198" s="95"/>
      <c r="I198" s="95"/>
      <c r="J198" s="95"/>
      <c r="K198" s="96"/>
      <c r="L198" s="17">
        <f>SUM(L199:L202)</f>
        <v>0</v>
      </c>
      <c r="M198" s="17">
        <f>SUM(M199:M202)</f>
        <v>0</v>
      </c>
      <c r="N198" s="17">
        <f>SUM(N199:N202)</f>
        <v>0</v>
      </c>
      <c r="O198" s="17">
        <f>SUM(O199:O202)</f>
        <v>0</v>
      </c>
      <c r="P198" s="66"/>
    </row>
    <row r="199" spans="1:19" ht="14.25" customHeight="1" x14ac:dyDescent="0.2">
      <c r="A199" s="98"/>
      <c r="B199" s="101"/>
      <c r="C199" s="104"/>
      <c r="D199" s="15" t="s">
        <v>1</v>
      </c>
      <c r="E199" s="17">
        <v>0</v>
      </c>
      <c r="F199" s="17">
        <f>SUM(G199:O199)</f>
        <v>0</v>
      </c>
      <c r="G199" s="94">
        <f>G204</f>
        <v>0</v>
      </c>
      <c r="H199" s="95"/>
      <c r="I199" s="95"/>
      <c r="J199" s="95"/>
      <c r="K199" s="96"/>
      <c r="L199" s="17">
        <f>L204</f>
        <v>0</v>
      </c>
      <c r="M199" s="17">
        <f>M204</f>
        <v>0</v>
      </c>
      <c r="N199" s="17">
        <f>N204</f>
        <v>0</v>
      </c>
      <c r="O199" s="17">
        <f>O204</f>
        <v>0</v>
      </c>
      <c r="P199" s="67"/>
    </row>
    <row r="200" spans="1:19" ht="28.5" x14ac:dyDescent="0.2">
      <c r="A200" s="98"/>
      <c r="B200" s="101"/>
      <c r="C200" s="104"/>
      <c r="D200" s="15" t="s">
        <v>4</v>
      </c>
      <c r="E200" s="17">
        <v>0</v>
      </c>
      <c r="F200" s="17">
        <f>SUM(G200:O200)</f>
        <v>0</v>
      </c>
      <c r="G200" s="94">
        <f>G205</f>
        <v>0</v>
      </c>
      <c r="H200" s="95"/>
      <c r="I200" s="95"/>
      <c r="J200" s="95"/>
      <c r="K200" s="96"/>
      <c r="L200" s="17">
        <f t="shared" ref="L200:M200" si="4">L205</f>
        <v>0</v>
      </c>
      <c r="M200" s="17">
        <f t="shared" si="4"/>
        <v>0</v>
      </c>
      <c r="N200" s="17">
        <f t="shared" ref="N200:O202" si="5">N205</f>
        <v>0</v>
      </c>
      <c r="O200" s="17">
        <f t="shared" si="5"/>
        <v>0</v>
      </c>
      <c r="P200" s="67"/>
    </row>
    <row r="201" spans="1:19" ht="28.5" x14ac:dyDescent="0.2">
      <c r="A201" s="98"/>
      <c r="B201" s="101"/>
      <c r="C201" s="104"/>
      <c r="D201" s="15" t="s">
        <v>9</v>
      </c>
      <c r="E201" s="17">
        <v>0</v>
      </c>
      <c r="F201" s="17">
        <f>SUM(G201:O201)</f>
        <v>0</v>
      </c>
      <c r="G201" s="94">
        <f>G206</f>
        <v>0</v>
      </c>
      <c r="H201" s="95"/>
      <c r="I201" s="95"/>
      <c r="J201" s="95"/>
      <c r="K201" s="96"/>
      <c r="L201" s="17">
        <f t="shared" ref="L201:M201" si="6">L206</f>
        <v>0</v>
      </c>
      <c r="M201" s="17">
        <f t="shared" si="6"/>
        <v>0</v>
      </c>
      <c r="N201" s="17">
        <f t="shared" si="5"/>
        <v>0</v>
      </c>
      <c r="O201" s="17">
        <f t="shared" si="5"/>
        <v>0</v>
      </c>
      <c r="P201" s="67"/>
      <c r="Q201" s="27"/>
      <c r="S201" s="28"/>
    </row>
    <row r="202" spans="1:19" ht="22.5" customHeight="1" x14ac:dyDescent="0.2">
      <c r="A202" s="99"/>
      <c r="B202" s="102"/>
      <c r="C202" s="105"/>
      <c r="D202" s="15" t="s">
        <v>68</v>
      </c>
      <c r="E202" s="17">
        <v>0</v>
      </c>
      <c r="F202" s="17">
        <v>0</v>
      </c>
      <c r="G202" s="94">
        <f>G207</f>
        <v>0</v>
      </c>
      <c r="H202" s="95"/>
      <c r="I202" s="95"/>
      <c r="J202" s="95"/>
      <c r="K202" s="96"/>
      <c r="L202" s="17">
        <f t="shared" ref="L202:M202" si="7">L207</f>
        <v>0</v>
      </c>
      <c r="M202" s="17">
        <f t="shared" si="7"/>
        <v>0</v>
      </c>
      <c r="N202" s="17">
        <f t="shared" si="5"/>
        <v>0</v>
      </c>
      <c r="O202" s="17">
        <f t="shared" si="5"/>
        <v>0</v>
      </c>
      <c r="P202" s="68"/>
    </row>
    <row r="203" spans="1:19" ht="15" customHeight="1" x14ac:dyDescent="0.2">
      <c r="A203" s="78" t="s">
        <v>36</v>
      </c>
      <c r="B203" s="72" t="s">
        <v>21</v>
      </c>
      <c r="C203" s="75" t="s">
        <v>131</v>
      </c>
      <c r="D203" s="18" t="s">
        <v>2</v>
      </c>
      <c r="E203" s="19">
        <f>SUM(E204:E207)</f>
        <v>0</v>
      </c>
      <c r="F203" s="19">
        <f>SUM(G203:O203)</f>
        <v>0</v>
      </c>
      <c r="G203" s="69">
        <f>SUM(G204:K207)</f>
        <v>0</v>
      </c>
      <c r="H203" s="70"/>
      <c r="I203" s="70"/>
      <c r="J203" s="70"/>
      <c r="K203" s="71"/>
      <c r="L203" s="19">
        <f>SUM(L204:L207)</f>
        <v>0</v>
      </c>
      <c r="M203" s="19">
        <f>SUM(M204:M207)</f>
        <v>0</v>
      </c>
      <c r="N203" s="19">
        <f>SUM(N204:N207)</f>
        <v>0</v>
      </c>
      <c r="O203" s="19">
        <f>SUM(O204:O207)</f>
        <v>0</v>
      </c>
      <c r="P203" s="66" t="s">
        <v>115</v>
      </c>
    </row>
    <row r="204" spans="1:19" ht="15" x14ac:dyDescent="0.2">
      <c r="A204" s="79"/>
      <c r="B204" s="73"/>
      <c r="C204" s="76"/>
      <c r="D204" s="18" t="s">
        <v>1</v>
      </c>
      <c r="E204" s="19">
        <v>0</v>
      </c>
      <c r="F204" s="19">
        <f>SUM(G204:O204)</f>
        <v>0</v>
      </c>
      <c r="G204" s="69">
        <v>0</v>
      </c>
      <c r="H204" s="70"/>
      <c r="I204" s="70"/>
      <c r="J204" s="70"/>
      <c r="K204" s="71"/>
      <c r="L204" s="19">
        <v>0</v>
      </c>
      <c r="M204" s="19">
        <v>0</v>
      </c>
      <c r="N204" s="32">
        <v>0</v>
      </c>
      <c r="O204" s="32">
        <v>0</v>
      </c>
      <c r="P204" s="67"/>
    </row>
    <row r="205" spans="1:19" ht="21.75" customHeight="1" x14ac:dyDescent="0.2">
      <c r="A205" s="79"/>
      <c r="B205" s="73"/>
      <c r="C205" s="76"/>
      <c r="D205" s="18" t="s">
        <v>4</v>
      </c>
      <c r="E205" s="19">
        <v>0</v>
      </c>
      <c r="F205" s="19">
        <f>SUM(G205:O205)</f>
        <v>0</v>
      </c>
      <c r="G205" s="69">
        <v>0</v>
      </c>
      <c r="H205" s="70"/>
      <c r="I205" s="70"/>
      <c r="J205" s="70"/>
      <c r="K205" s="71"/>
      <c r="L205" s="19">
        <v>0</v>
      </c>
      <c r="M205" s="19">
        <v>0</v>
      </c>
      <c r="N205" s="32">
        <v>0</v>
      </c>
      <c r="O205" s="32">
        <v>0</v>
      </c>
      <c r="P205" s="67"/>
    </row>
    <row r="206" spans="1:19" ht="30" x14ac:dyDescent="0.2">
      <c r="A206" s="79"/>
      <c r="B206" s="73"/>
      <c r="C206" s="76"/>
      <c r="D206" s="18" t="s">
        <v>9</v>
      </c>
      <c r="E206" s="19">
        <v>0</v>
      </c>
      <c r="F206" s="19">
        <f>SUM(G206:O206)</f>
        <v>0</v>
      </c>
      <c r="G206" s="69">
        <v>0</v>
      </c>
      <c r="H206" s="70"/>
      <c r="I206" s="70"/>
      <c r="J206" s="70"/>
      <c r="K206" s="71"/>
      <c r="L206" s="19">
        <v>0</v>
      </c>
      <c r="M206" s="19">
        <v>0</v>
      </c>
      <c r="N206" s="32">
        <v>0</v>
      </c>
      <c r="O206" s="32">
        <v>0</v>
      </c>
      <c r="P206" s="67"/>
      <c r="Q206" s="27"/>
    </row>
    <row r="207" spans="1:19" ht="15" x14ac:dyDescent="0.2">
      <c r="A207" s="79"/>
      <c r="B207" s="74"/>
      <c r="C207" s="77"/>
      <c r="D207" s="18" t="s">
        <v>13</v>
      </c>
      <c r="E207" s="19">
        <v>0</v>
      </c>
      <c r="F207" s="19">
        <f>SUM(G207:O207)</f>
        <v>0</v>
      </c>
      <c r="G207" s="69">
        <v>0</v>
      </c>
      <c r="H207" s="70"/>
      <c r="I207" s="70"/>
      <c r="J207" s="70"/>
      <c r="K207" s="71"/>
      <c r="L207" s="19">
        <v>0</v>
      </c>
      <c r="M207" s="19">
        <v>0</v>
      </c>
      <c r="N207" s="32">
        <v>0</v>
      </c>
      <c r="O207" s="32">
        <v>0</v>
      </c>
      <c r="P207" s="68"/>
    </row>
    <row r="208" spans="1:19" s="22" customFormat="1" ht="15" customHeight="1" x14ac:dyDescent="0.2">
      <c r="A208" s="79"/>
      <c r="B208" s="52" t="s">
        <v>71</v>
      </c>
      <c r="C208" s="63" t="s">
        <v>57</v>
      </c>
      <c r="D208" s="63" t="s">
        <v>66</v>
      </c>
      <c r="E208" s="21"/>
      <c r="F208" s="58" t="s">
        <v>0</v>
      </c>
      <c r="G208" s="62" t="s">
        <v>134</v>
      </c>
      <c r="H208" s="62" t="s">
        <v>79</v>
      </c>
      <c r="I208" s="62"/>
      <c r="J208" s="62"/>
      <c r="K208" s="62"/>
      <c r="L208" s="60" t="s">
        <v>129</v>
      </c>
      <c r="M208" s="60" t="s">
        <v>130</v>
      </c>
      <c r="N208" s="58" t="s">
        <v>132</v>
      </c>
      <c r="O208" s="58" t="s">
        <v>133</v>
      </c>
      <c r="P208" s="66"/>
    </row>
    <row r="209" spans="1:19" ht="24" customHeight="1" x14ac:dyDescent="0.2">
      <c r="A209" s="79"/>
      <c r="B209" s="53"/>
      <c r="C209" s="64"/>
      <c r="D209" s="64"/>
      <c r="E209" s="19"/>
      <c r="F209" s="59"/>
      <c r="G209" s="62"/>
      <c r="H209" s="51" t="s">
        <v>82</v>
      </c>
      <c r="I209" s="51" t="s">
        <v>83</v>
      </c>
      <c r="J209" s="51" t="s">
        <v>84</v>
      </c>
      <c r="K209" s="51" t="s">
        <v>80</v>
      </c>
      <c r="L209" s="61"/>
      <c r="M209" s="61"/>
      <c r="N209" s="59"/>
      <c r="O209" s="59"/>
      <c r="P209" s="67"/>
    </row>
    <row r="210" spans="1:19" ht="15" x14ac:dyDescent="0.2">
      <c r="A210" s="80"/>
      <c r="B210" s="54"/>
      <c r="C210" s="65"/>
      <c r="D210" s="65"/>
      <c r="E210" s="19"/>
      <c r="F210" s="23">
        <v>0</v>
      </c>
      <c r="G210" s="23" t="s">
        <v>20</v>
      </c>
      <c r="H210" s="24">
        <v>0</v>
      </c>
      <c r="I210" s="24">
        <v>0</v>
      </c>
      <c r="J210" s="24">
        <v>0</v>
      </c>
      <c r="K210" s="24">
        <v>0</v>
      </c>
      <c r="L210" s="23">
        <v>0</v>
      </c>
      <c r="M210" s="23" t="s">
        <v>20</v>
      </c>
      <c r="N210" s="24">
        <v>0</v>
      </c>
      <c r="O210" s="24">
        <v>0</v>
      </c>
      <c r="P210" s="68"/>
    </row>
    <row r="211" spans="1:19" ht="15" customHeight="1" x14ac:dyDescent="0.2">
      <c r="A211" s="97" t="s">
        <v>18</v>
      </c>
      <c r="B211" s="100" t="s">
        <v>37</v>
      </c>
      <c r="C211" s="103" t="s">
        <v>131</v>
      </c>
      <c r="D211" s="15" t="s">
        <v>2</v>
      </c>
      <c r="E211" s="17">
        <v>0</v>
      </c>
      <c r="F211" s="17">
        <f t="shared" ref="F211:F215" si="8">SUM(G211:O211)</f>
        <v>19800</v>
      </c>
      <c r="G211" s="94">
        <f>SUM(G212:K215)</f>
        <v>9900</v>
      </c>
      <c r="H211" s="95"/>
      <c r="I211" s="95"/>
      <c r="J211" s="95"/>
      <c r="K211" s="96"/>
      <c r="L211" s="17">
        <f>SUM(L212:L215)</f>
        <v>9900</v>
      </c>
      <c r="M211" s="17">
        <f>SUM(M212:M215)</f>
        <v>0</v>
      </c>
      <c r="N211" s="17">
        <f>SUM(N212:N215)</f>
        <v>0</v>
      </c>
      <c r="O211" s="17">
        <f>SUM(O212:O215)</f>
        <v>0</v>
      </c>
      <c r="P211" s="66"/>
    </row>
    <row r="212" spans="1:19" ht="14.25" customHeight="1" x14ac:dyDescent="0.2">
      <c r="A212" s="98"/>
      <c r="B212" s="101"/>
      <c r="C212" s="104"/>
      <c r="D212" s="15" t="s">
        <v>1</v>
      </c>
      <c r="E212" s="17">
        <v>0</v>
      </c>
      <c r="F212" s="17">
        <f>SUM(G212:O212)</f>
        <v>0</v>
      </c>
      <c r="G212" s="94">
        <f>G217+K225</f>
        <v>0</v>
      </c>
      <c r="H212" s="95"/>
      <c r="I212" s="95"/>
      <c r="J212" s="95"/>
      <c r="K212" s="96"/>
      <c r="L212" s="17">
        <f t="shared" ref="L212:M212" si="9">L217+L225</f>
        <v>0</v>
      </c>
      <c r="M212" s="17">
        <f t="shared" si="9"/>
        <v>0</v>
      </c>
      <c r="N212" s="17">
        <f t="shared" ref="N212:O215" si="10">N217+N225</f>
        <v>0</v>
      </c>
      <c r="O212" s="17">
        <f t="shared" si="10"/>
        <v>0</v>
      </c>
      <c r="P212" s="67"/>
    </row>
    <row r="213" spans="1:19" ht="28.5" x14ac:dyDescent="0.2">
      <c r="A213" s="98"/>
      <c r="B213" s="101"/>
      <c r="C213" s="104"/>
      <c r="D213" s="15" t="s">
        <v>4</v>
      </c>
      <c r="E213" s="17">
        <v>0</v>
      </c>
      <c r="F213" s="17">
        <f t="shared" si="8"/>
        <v>0</v>
      </c>
      <c r="G213" s="94">
        <f>G218+K226</f>
        <v>0</v>
      </c>
      <c r="H213" s="95"/>
      <c r="I213" s="95"/>
      <c r="J213" s="95"/>
      <c r="K213" s="96"/>
      <c r="L213" s="17">
        <f t="shared" ref="L213:M213" si="11">L218+L226</f>
        <v>0</v>
      </c>
      <c r="M213" s="17">
        <f t="shared" si="11"/>
        <v>0</v>
      </c>
      <c r="N213" s="17">
        <f t="shared" si="10"/>
        <v>0</v>
      </c>
      <c r="O213" s="17">
        <f t="shared" si="10"/>
        <v>0</v>
      </c>
      <c r="P213" s="67"/>
    </row>
    <row r="214" spans="1:19" ht="28.5" x14ac:dyDescent="0.2">
      <c r="A214" s="98"/>
      <c r="B214" s="101"/>
      <c r="C214" s="104"/>
      <c r="D214" s="15" t="s">
        <v>9</v>
      </c>
      <c r="E214" s="17">
        <v>0</v>
      </c>
      <c r="F214" s="17">
        <f t="shared" si="8"/>
        <v>19800</v>
      </c>
      <c r="G214" s="94">
        <f>G219</f>
        <v>9900</v>
      </c>
      <c r="H214" s="95"/>
      <c r="I214" s="95"/>
      <c r="J214" s="95"/>
      <c r="K214" s="96"/>
      <c r="L214" s="17">
        <f>L219+L227</f>
        <v>9900</v>
      </c>
      <c r="M214" s="17">
        <f>M219+M227</f>
        <v>0</v>
      </c>
      <c r="N214" s="17">
        <f>N219+N227</f>
        <v>0</v>
      </c>
      <c r="O214" s="17">
        <f>O219+O227</f>
        <v>0</v>
      </c>
      <c r="P214" s="67"/>
      <c r="Q214" s="27"/>
      <c r="S214" s="28"/>
    </row>
    <row r="215" spans="1:19" ht="22.5" customHeight="1" x14ac:dyDescent="0.2">
      <c r="A215" s="99"/>
      <c r="B215" s="102"/>
      <c r="C215" s="105"/>
      <c r="D215" s="15" t="s">
        <v>13</v>
      </c>
      <c r="E215" s="17">
        <v>0</v>
      </c>
      <c r="F215" s="17">
        <f t="shared" si="8"/>
        <v>0</v>
      </c>
      <c r="G215" s="94">
        <f>G220+K228</f>
        <v>0</v>
      </c>
      <c r="H215" s="95"/>
      <c r="I215" s="95"/>
      <c r="J215" s="95"/>
      <c r="K215" s="96"/>
      <c r="L215" s="17">
        <f t="shared" ref="L215:M215" si="12">L220+L228</f>
        <v>0</v>
      </c>
      <c r="M215" s="17">
        <f t="shared" si="12"/>
        <v>0</v>
      </c>
      <c r="N215" s="17">
        <f t="shared" si="10"/>
        <v>0</v>
      </c>
      <c r="O215" s="17">
        <f t="shared" si="10"/>
        <v>0</v>
      </c>
      <c r="P215" s="68"/>
    </row>
    <row r="216" spans="1:19" ht="15" customHeight="1" x14ac:dyDescent="0.2">
      <c r="A216" s="78" t="s">
        <v>38</v>
      </c>
      <c r="B216" s="72" t="s">
        <v>106</v>
      </c>
      <c r="C216" s="75" t="s">
        <v>131</v>
      </c>
      <c r="D216" s="18" t="s">
        <v>2</v>
      </c>
      <c r="E216" s="19">
        <f>SUM(E217:E220)</f>
        <v>1531.32</v>
      </c>
      <c r="F216" s="19">
        <f>SUM(L216:O216)</f>
        <v>9900</v>
      </c>
      <c r="G216" s="69">
        <f>SUM(G217:K220)</f>
        <v>9900</v>
      </c>
      <c r="H216" s="70"/>
      <c r="I216" s="70"/>
      <c r="J216" s="70"/>
      <c r="K216" s="71"/>
      <c r="L216" s="19">
        <f>SUM(L217:L220)</f>
        <v>9900</v>
      </c>
      <c r="M216" s="19">
        <f>SUM(M217:M220)</f>
        <v>0</v>
      </c>
      <c r="N216" s="19">
        <f>SUM(N217:N220)</f>
        <v>0</v>
      </c>
      <c r="O216" s="19">
        <f>SUM(O217:O220)</f>
        <v>0</v>
      </c>
      <c r="P216" s="66" t="s">
        <v>115</v>
      </c>
    </row>
    <row r="217" spans="1:19" ht="15" x14ac:dyDescent="0.2">
      <c r="A217" s="79"/>
      <c r="B217" s="73"/>
      <c r="C217" s="76"/>
      <c r="D217" s="18" t="s">
        <v>1</v>
      </c>
      <c r="E217" s="19">
        <v>0</v>
      </c>
      <c r="F217" s="19">
        <f>SUM(G217:O217)</f>
        <v>0</v>
      </c>
      <c r="G217" s="69">
        <v>0</v>
      </c>
      <c r="H217" s="70"/>
      <c r="I217" s="70"/>
      <c r="J217" s="70"/>
      <c r="K217" s="71"/>
      <c r="L217" s="19">
        <v>0</v>
      </c>
      <c r="M217" s="19">
        <v>0</v>
      </c>
      <c r="N217" s="32">
        <v>0</v>
      </c>
      <c r="O217" s="32">
        <v>0</v>
      </c>
      <c r="P217" s="67"/>
    </row>
    <row r="218" spans="1:19" ht="19.5" customHeight="1" x14ac:dyDescent="0.2">
      <c r="A218" s="79"/>
      <c r="B218" s="73"/>
      <c r="C218" s="76"/>
      <c r="D218" s="18" t="s">
        <v>4</v>
      </c>
      <c r="E218" s="19">
        <v>0</v>
      </c>
      <c r="F218" s="19">
        <f>SUM(G218:O218)</f>
        <v>0</v>
      </c>
      <c r="G218" s="69">
        <v>0</v>
      </c>
      <c r="H218" s="70"/>
      <c r="I218" s="70"/>
      <c r="J218" s="70"/>
      <c r="K218" s="71"/>
      <c r="L218" s="19">
        <v>0</v>
      </c>
      <c r="M218" s="19">
        <v>0</v>
      </c>
      <c r="N218" s="32">
        <v>0</v>
      </c>
      <c r="O218" s="32">
        <v>0</v>
      </c>
      <c r="P218" s="67"/>
    </row>
    <row r="219" spans="1:19" ht="30" x14ac:dyDescent="0.2">
      <c r="A219" s="79"/>
      <c r="B219" s="73"/>
      <c r="C219" s="76"/>
      <c r="D219" s="18" t="s">
        <v>9</v>
      </c>
      <c r="E219" s="19">
        <v>1531.32</v>
      </c>
      <c r="F219" s="19">
        <f>SUM(L219:O219)</f>
        <v>9900</v>
      </c>
      <c r="G219" s="69">
        <v>9900</v>
      </c>
      <c r="H219" s="70"/>
      <c r="I219" s="70"/>
      <c r="J219" s="70"/>
      <c r="K219" s="71"/>
      <c r="L219" s="32">
        <v>9900</v>
      </c>
      <c r="M219" s="19">
        <v>0</v>
      </c>
      <c r="N219" s="32">
        <v>0</v>
      </c>
      <c r="O219" s="32">
        <v>0</v>
      </c>
      <c r="P219" s="67"/>
      <c r="Q219" s="27"/>
    </row>
    <row r="220" spans="1:19" ht="15" x14ac:dyDescent="0.2">
      <c r="A220" s="79"/>
      <c r="B220" s="74"/>
      <c r="C220" s="77"/>
      <c r="D220" s="18" t="s">
        <v>13</v>
      </c>
      <c r="E220" s="19">
        <v>0</v>
      </c>
      <c r="F220" s="19">
        <f>SUM(G220:O220)</f>
        <v>0</v>
      </c>
      <c r="G220" s="69">
        <v>0</v>
      </c>
      <c r="H220" s="70"/>
      <c r="I220" s="70"/>
      <c r="J220" s="70"/>
      <c r="K220" s="71"/>
      <c r="L220" s="19">
        <v>0</v>
      </c>
      <c r="M220" s="19">
        <v>0</v>
      </c>
      <c r="N220" s="32">
        <v>0</v>
      </c>
      <c r="O220" s="32">
        <v>0</v>
      </c>
      <c r="P220" s="68"/>
    </row>
    <row r="221" spans="1:19" s="22" customFormat="1" ht="15" customHeight="1" x14ac:dyDescent="0.2">
      <c r="A221" s="79"/>
      <c r="B221" s="52" t="s">
        <v>107</v>
      </c>
      <c r="C221" s="63" t="s">
        <v>57</v>
      </c>
      <c r="D221" s="63" t="s">
        <v>66</v>
      </c>
      <c r="E221" s="21"/>
      <c r="F221" s="58" t="s">
        <v>0</v>
      </c>
      <c r="G221" s="62" t="s">
        <v>134</v>
      </c>
      <c r="H221" s="62" t="s">
        <v>79</v>
      </c>
      <c r="I221" s="62"/>
      <c r="J221" s="62"/>
      <c r="K221" s="62"/>
      <c r="L221" s="60" t="s">
        <v>129</v>
      </c>
      <c r="M221" s="60" t="s">
        <v>130</v>
      </c>
      <c r="N221" s="58" t="s">
        <v>132</v>
      </c>
      <c r="O221" s="58" t="s">
        <v>133</v>
      </c>
      <c r="P221" s="66"/>
    </row>
    <row r="222" spans="1:19" ht="24" customHeight="1" x14ac:dyDescent="0.2">
      <c r="A222" s="79"/>
      <c r="B222" s="53"/>
      <c r="C222" s="64"/>
      <c r="D222" s="64"/>
      <c r="E222" s="19"/>
      <c r="F222" s="59"/>
      <c r="G222" s="62"/>
      <c r="H222" s="51" t="s">
        <v>82</v>
      </c>
      <c r="I222" s="51" t="s">
        <v>83</v>
      </c>
      <c r="J222" s="51" t="s">
        <v>84</v>
      </c>
      <c r="K222" s="51" t="s">
        <v>80</v>
      </c>
      <c r="L222" s="61"/>
      <c r="M222" s="61"/>
      <c r="N222" s="59"/>
      <c r="O222" s="59"/>
      <c r="P222" s="67"/>
    </row>
    <row r="223" spans="1:19" ht="15" x14ac:dyDescent="0.2">
      <c r="A223" s="80"/>
      <c r="B223" s="54"/>
      <c r="C223" s="65"/>
      <c r="D223" s="65"/>
      <c r="E223" s="19"/>
      <c r="F223" s="13">
        <f>G223+L223</f>
        <v>22</v>
      </c>
      <c r="G223" s="23" t="s">
        <v>138</v>
      </c>
      <c r="H223" s="24">
        <v>0</v>
      </c>
      <c r="I223" s="24">
        <v>0</v>
      </c>
      <c r="J223" s="24">
        <v>0</v>
      </c>
      <c r="K223" s="24">
        <v>11</v>
      </c>
      <c r="L223" s="42">
        <v>11</v>
      </c>
      <c r="M223" s="42">
        <v>0</v>
      </c>
      <c r="N223" s="24">
        <v>0</v>
      </c>
      <c r="O223" s="24">
        <v>0</v>
      </c>
      <c r="P223" s="68"/>
    </row>
    <row r="224" spans="1:19" ht="15" hidden="1" customHeight="1" x14ac:dyDescent="0.2">
      <c r="A224" s="78" t="s">
        <v>39</v>
      </c>
      <c r="B224" s="72" t="s">
        <v>40</v>
      </c>
      <c r="C224" s="75" t="s">
        <v>24</v>
      </c>
      <c r="D224" s="18" t="s">
        <v>2</v>
      </c>
      <c r="E224" s="19">
        <f>SUM(E225:E228)</f>
        <v>0</v>
      </c>
      <c r="F224" s="19">
        <f>SUM(G224:O224)</f>
        <v>0</v>
      </c>
      <c r="G224" s="69">
        <f>SUM(K225:K228)</f>
        <v>0</v>
      </c>
      <c r="H224" s="70"/>
      <c r="I224" s="70"/>
      <c r="J224" s="70"/>
      <c r="K224" s="71"/>
      <c r="L224" s="44"/>
      <c r="M224" s="44"/>
      <c r="N224" s="19">
        <f>SUM(N225:N228)</f>
        <v>0</v>
      </c>
      <c r="O224" s="19">
        <f>SUM(O225:O228)</f>
        <v>0</v>
      </c>
      <c r="P224" s="66" t="s">
        <v>65</v>
      </c>
    </row>
    <row r="225" spans="1:19" ht="15" hidden="1" customHeight="1" x14ac:dyDescent="0.2">
      <c r="A225" s="79"/>
      <c r="B225" s="73"/>
      <c r="C225" s="76"/>
      <c r="D225" s="18" t="s">
        <v>1</v>
      </c>
      <c r="E225" s="19">
        <v>0</v>
      </c>
      <c r="F225" s="19">
        <f>SUM(K225:O225)</f>
        <v>0</v>
      </c>
      <c r="G225" s="69">
        <v>0</v>
      </c>
      <c r="H225" s="70"/>
      <c r="I225" s="70"/>
      <c r="J225" s="70"/>
      <c r="K225" s="71"/>
      <c r="L225" s="44"/>
      <c r="M225" s="44"/>
      <c r="N225" s="32">
        <v>0</v>
      </c>
      <c r="O225" s="32">
        <v>0</v>
      </c>
      <c r="P225" s="67"/>
    </row>
    <row r="226" spans="1:19" ht="30" hidden="1" customHeight="1" x14ac:dyDescent="0.2">
      <c r="A226" s="79"/>
      <c r="B226" s="73"/>
      <c r="C226" s="76"/>
      <c r="D226" s="18" t="s">
        <v>4</v>
      </c>
      <c r="E226" s="19">
        <v>0</v>
      </c>
      <c r="F226" s="19">
        <f>SUM(K226:O226)</f>
        <v>0</v>
      </c>
      <c r="G226" s="69">
        <v>0</v>
      </c>
      <c r="H226" s="70"/>
      <c r="I226" s="70"/>
      <c r="J226" s="70"/>
      <c r="K226" s="71"/>
      <c r="L226" s="44"/>
      <c r="M226" s="44"/>
      <c r="N226" s="32">
        <v>0</v>
      </c>
      <c r="O226" s="32">
        <v>0</v>
      </c>
      <c r="P226" s="67"/>
    </row>
    <row r="227" spans="1:19" ht="30" hidden="1" customHeight="1" x14ac:dyDescent="0.2">
      <c r="A227" s="79"/>
      <c r="B227" s="73"/>
      <c r="C227" s="76"/>
      <c r="D227" s="18" t="s">
        <v>9</v>
      </c>
      <c r="E227" s="19">
        <v>0</v>
      </c>
      <c r="F227" s="19">
        <f>SUM(K227:O227)</f>
        <v>0</v>
      </c>
      <c r="G227" s="69">
        <v>0</v>
      </c>
      <c r="H227" s="70"/>
      <c r="I227" s="70"/>
      <c r="J227" s="70"/>
      <c r="K227" s="71"/>
      <c r="L227" s="44"/>
      <c r="M227" s="44"/>
      <c r="N227" s="32">
        <v>0</v>
      </c>
      <c r="O227" s="32">
        <v>0</v>
      </c>
      <c r="P227" s="67"/>
    </row>
    <row r="228" spans="1:19" ht="34.5" hidden="1" customHeight="1" x14ac:dyDescent="0.2">
      <c r="A228" s="79"/>
      <c r="B228" s="74"/>
      <c r="C228" s="77"/>
      <c r="D228" s="18" t="s">
        <v>13</v>
      </c>
      <c r="E228" s="19">
        <v>0</v>
      </c>
      <c r="F228" s="19">
        <f>SUM(K228:O228)</f>
        <v>0</v>
      </c>
      <c r="G228" s="69">
        <v>0</v>
      </c>
      <c r="H228" s="70"/>
      <c r="I228" s="70"/>
      <c r="J228" s="70"/>
      <c r="K228" s="71"/>
      <c r="L228" s="44"/>
      <c r="M228" s="44"/>
      <c r="N228" s="32">
        <v>0</v>
      </c>
      <c r="O228" s="32">
        <v>0</v>
      </c>
      <c r="P228" s="68"/>
    </row>
    <row r="229" spans="1:19" s="22" customFormat="1" ht="15" hidden="1" customHeight="1" x14ac:dyDescent="0.2">
      <c r="A229" s="79"/>
      <c r="B229" s="52" t="s">
        <v>64</v>
      </c>
      <c r="C229" s="63" t="s">
        <v>57</v>
      </c>
      <c r="D229" s="63" t="s">
        <v>51</v>
      </c>
      <c r="E229" s="21"/>
      <c r="F229" s="58" t="s">
        <v>0</v>
      </c>
      <c r="G229" s="60" t="s">
        <v>49</v>
      </c>
      <c r="H229" s="113" t="s">
        <v>50</v>
      </c>
      <c r="I229" s="114"/>
      <c r="J229" s="114"/>
      <c r="K229" s="115"/>
      <c r="L229" s="49"/>
      <c r="M229" s="49"/>
      <c r="N229" s="66" t="s">
        <v>22</v>
      </c>
      <c r="O229" s="66" t="s">
        <v>23</v>
      </c>
      <c r="P229" s="66"/>
    </row>
    <row r="230" spans="1:19" ht="15" hidden="1" customHeight="1" x14ac:dyDescent="0.2">
      <c r="A230" s="79"/>
      <c r="B230" s="53"/>
      <c r="C230" s="64"/>
      <c r="D230" s="64"/>
      <c r="E230" s="19"/>
      <c r="F230" s="59"/>
      <c r="G230" s="61"/>
      <c r="H230" s="20" t="s">
        <v>53</v>
      </c>
      <c r="I230" s="20" t="s">
        <v>54</v>
      </c>
      <c r="J230" s="20" t="s">
        <v>55</v>
      </c>
      <c r="K230" s="46" t="s">
        <v>56</v>
      </c>
      <c r="L230" s="50"/>
      <c r="M230" s="50"/>
      <c r="N230" s="68"/>
      <c r="O230" s="68"/>
      <c r="P230" s="67"/>
    </row>
    <row r="231" spans="1:19" ht="15" hidden="1" customHeight="1" x14ac:dyDescent="0.2">
      <c r="A231" s="80"/>
      <c r="B231" s="54"/>
      <c r="C231" s="65"/>
      <c r="D231" s="65"/>
      <c r="E231" s="19"/>
      <c r="F231" s="46" t="s">
        <v>52</v>
      </c>
      <c r="G231" s="31"/>
      <c r="H231" s="24">
        <v>0</v>
      </c>
      <c r="I231" s="24">
        <v>0</v>
      </c>
      <c r="J231" s="24">
        <v>0</v>
      </c>
      <c r="K231" s="24">
        <v>0</v>
      </c>
      <c r="L231" s="20"/>
      <c r="M231" s="20"/>
      <c r="N231" s="24">
        <v>0</v>
      </c>
      <c r="O231" s="24">
        <v>0</v>
      </c>
      <c r="P231" s="68"/>
    </row>
    <row r="232" spans="1:19" ht="15" customHeight="1" x14ac:dyDescent="0.2">
      <c r="A232" s="97" t="s">
        <v>93</v>
      </c>
      <c r="B232" s="100" t="s">
        <v>94</v>
      </c>
      <c r="C232" s="103" t="s">
        <v>131</v>
      </c>
      <c r="D232" s="15" t="s">
        <v>2</v>
      </c>
      <c r="E232" s="17">
        <v>0</v>
      </c>
      <c r="F232" s="17">
        <f>SUM(L232:O232)</f>
        <v>0</v>
      </c>
      <c r="G232" s="94">
        <f>SUM(G233:K237)</f>
        <v>0</v>
      </c>
      <c r="H232" s="95"/>
      <c r="I232" s="95"/>
      <c r="J232" s="95"/>
      <c r="K232" s="96"/>
      <c r="L232" s="17">
        <f>SUM(L233:L237)</f>
        <v>0</v>
      </c>
      <c r="M232" s="17">
        <f>SUM(M233:M237)</f>
        <v>0</v>
      </c>
      <c r="N232" s="17">
        <f>SUM(N233:N237)</f>
        <v>0</v>
      </c>
      <c r="O232" s="17">
        <f>SUM(O233:O237)</f>
        <v>0</v>
      </c>
      <c r="P232" s="66"/>
    </row>
    <row r="233" spans="1:19" ht="14.25" customHeight="1" x14ac:dyDescent="0.2">
      <c r="A233" s="98"/>
      <c r="B233" s="101"/>
      <c r="C233" s="104"/>
      <c r="D233" s="15" t="s">
        <v>1</v>
      </c>
      <c r="E233" s="17">
        <v>0</v>
      </c>
      <c r="F233" s="17">
        <f>F239</f>
        <v>0</v>
      </c>
      <c r="G233" s="94">
        <f t="shared" ref="G233" si="13">G239</f>
        <v>0</v>
      </c>
      <c r="H233" s="95"/>
      <c r="I233" s="95"/>
      <c r="J233" s="95"/>
      <c r="K233" s="96"/>
      <c r="L233" s="17">
        <f>L239</f>
        <v>0</v>
      </c>
      <c r="M233" s="17">
        <f>M239</f>
        <v>0</v>
      </c>
      <c r="N233" s="17">
        <f>N239</f>
        <v>0</v>
      </c>
      <c r="O233" s="17">
        <f>O239</f>
        <v>0</v>
      </c>
      <c r="P233" s="67"/>
    </row>
    <row r="234" spans="1:19" ht="28.5" x14ac:dyDescent="0.2">
      <c r="A234" s="98"/>
      <c r="B234" s="101"/>
      <c r="C234" s="104"/>
      <c r="D234" s="15" t="s">
        <v>4</v>
      </c>
      <c r="E234" s="17">
        <v>0</v>
      </c>
      <c r="F234" s="17">
        <f t="shared" ref="F234" si="14">F240</f>
        <v>0</v>
      </c>
      <c r="G234" s="94">
        <v>0</v>
      </c>
      <c r="H234" s="95"/>
      <c r="I234" s="95"/>
      <c r="J234" s="95"/>
      <c r="K234" s="96"/>
      <c r="L234" s="17">
        <f t="shared" ref="L234" si="15">L240</f>
        <v>0</v>
      </c>
      <c r="M234" s="17">
        <f t="shared" ref="M234" si="16">M240</f>
        <v>0</v>
      </c>
      <c r="N234" s="17">
        <f t="shared" ref="N234:O237" si="17">N240</f>
        <v>0</v>
      </c>
      <c r="O234" s="17">
        <f t="shared" si="17"/>
        <v>0</v>
      </c>
      <c r="P234" s="67"/>
    </row>
    <row r="235" spans="1:19" ht="28.5" x14ac:dyDescent="0.2">
      <c r="A235" s="98"/>
      <c r="B235" s="101"/>
      <c r="C235" s="104"/>
      <c r="D235" s="15" t="s">
        <v>9</v>
      </c>
      <c r="E235" s="17">
        <v>0</v>
      </c>
      <c r="F235" s="17">
        <f t="shared" ref="F235" si="18">F241</f>
        <v>0</v>
      </c>
      <c r="G235" s="94">
        <f>G241</f>
        <v>0</v>
      </c>
      <c r="H235" s="95"/>
      <c r="I235" s="95"/>
      <c r="J235" s="95"/>
      <c r="K235" s="96"/>
      <c r="L235" s="17">
        <f t="shared" ref="L235" si="19">L241</f>
        <v>0</v>
      </c>
      <c r="M235" s="17">
        <f t="shared" ref="M235" si="20">M241</f>
        <v>0</v>
      </c>
      <c r="N235" s="17">
        <f t="shared" si="17"/>
        <v>0</v>
      </c>
      <c r="O235" s="17">
        <f t="shared" si="17"/>
        <v>0</v>
      </c>
      <c r="P235" s="67"/>
      <c r="Q235" s="27"/>
      <c r="S235" s="28"/>
    </row>
    <row r="236" spans="1:19" ht="28.5" x14ac:dyDescent="0.2">
      <c r="A236" s="98"/>
      <c r="B236" s="101"/>
      <c r="C236" s="104"/>
      <c r="D236" s="15" t="s">
        <v>95</v>
      </c>
      <c r="E236" s="17"/>
      <c r="F236" s="17">
        <f t="shared" ref="F236" si="21">F242</f>
        <v>0</v>
      </c>
      <c r="G236" s="94">
        <f t="shared" ref="G236" si="22">G242</f>
        <v>0</v>
      </c>
      <c r="H236" s="95"/>
      <c r="I236" s="95"/>
      <c r="J236" s="95"/>
      <c r="K236" s="96"/>
      <c r="L236" s="17">
        <f t="shared" ref="L236" si="23">L242</f>
        <v>0</v>
      </c>
      <c r="M236" s="17">
        <f t="shared" ref="M236" si="24">M242</f>
        <v>0</v>
      </c>
      <c r="N236" s="17">
        <f t="shared" si="17"/>
        <v>0</v>
      </c>
      <c r="O236" s="17">
        <f t="shared" si="17"/>
        <v>0</v>
      </c>
      <c r="P236" s="67"/>
      <c r="Q236" s="27"/>
      <c r="S236" s="28"/>
    </row>
    <row r="237" spans="1:19" ht="22.5" customHeight="1" x14ac:dyDescent="0.2">
      <c r="A237" s="99"/>
      <c r="B237" s="102"/>
      <c r="C237" s="105"/>
      <c r="D237" s="15" t="s">
        <v>13</v>
      </c>
      <c r="E237" s="17">
        <v>0</v>
      </c>
      <c r="F237" s="17">
        <f t="shared" ref="F237" si="25">F243</f>
        <v>0</v>
      </c>
      <c r="G237" s="94">
        <f t="shared" ref="G237" si="26">G243</f>
        <v>0</v>
      </c>
      <c r="H237" s="95"/>
      <c r="I237" s="95"/>
      <c r="J237" s="95"/>
      <c r="K237" s="96"/>
      <c r="L237" s="17">
        <f t="shared" ref="L237" si="27">L243</f>
        <v>0</v>
      </c>
      <c r="M237" s="17">
        <f t="shared" ref="M237" si="28">M243</f>
        <v>0</v>
      </c>
      <c r="N237" s="17">
        <f t="shared" si="17"/>
        <v>0</v>
      </c>
      <c r="O237" s="17">
        <f t="shared" si="17"/>
        <v>0</v>
      </c>
      <c r="P237" s="68"/>
    </row>
    <row r="238" spans="1:19" ht="15" customHeight="1" x14ac:dyDescent="0.2">
      <c r="A238" s="78" t="s">
        <v>96</v>
      </c>
      <c r="B238" s="72" t="s">
        <v>97</v>
      </c>
      <c r="C238" s="75" t="s">
        <v>131</v>
      </c>
      <c r="D238" s="18" t="s">
        <v>2</v>
      </c>
      <c r="E238" s="19">
        <f>SUM(E239:E243)</f>
        <v>1531.32</v>
      </c>
      <c r="F238" s="19">
        <f>SUM(G238:O238)</f>
        <v>0</v>
      </c>
      <c r="G238" s="69">
        <f>SUM(G239:K243)</f>
        <v>0</v>
      </c>
      <c r="H238" s="70"/>
      <c r="I238" s="70"/>
      <c r="J238" s="70"/>
      <c r="K238" s="71"/>
      <c r="L238" s="19">
        <f>SUM(L239:L243)</f>
        <v>0</v>
      </c>
      <c r="M238" s="19">
        <f>SUM(M239:M243)</f>
        <v>0</v>
      </c>
      <c r="N238" s="19">
        <f>SUM(N239:N243)</f>
        <v>0</v>
      </c>
      <c r="O238" s="19">
        <f>SUM(O239:O243)</f>
        <v>0</v>
      </c>
      <c r="P238" s="66" t="s">
        <v>115</v>
      </c>
    </row>
    <row r="239" spans="1:19" ht="15" x14ac:dyDescent="0.2">
      <c r="A239" s="79"/>
      <c r="B239" s="73"/>
      <c r="C239" s="76"/>
      <c r="D239" s="18" t="s">
        <v>1</v>
      </c>
      <c r="E239" s="19">
        <v>0</v>
      </c>
      <c r="F239" s="19">
        <f>SUM(G239:O239)</f>
        <v>0</v>
      </c>
      <c r="G239" s="69">
        <v>0</v>
      </c>
      <c r="H239" s="70"/>
      <c r="I239" s="70"/>
      <c r="J239" s="70"/>
      <c r="K239" s="71"/>
      <c r="L239" s="19">
        <v>0</v>
      </c>
      <c r="M239" s="19">
        <v>0</v>
      </c>
      <c r="N239" s="32">
        <v>0</v>
      </c>
      <c r="O239" s="32">
        <v>0</v>
      </c>
      <c r="P239" s="67"/>
    </row>
    <row r="240" spans="1:19" ht="19.5" customHeight="1" x14ac:dyDescent="0.2">
      <c r="A240" s="79"/>
      <c r="B240" s="73"/>
      <c r="C240" s="76"/>
      <c r="D240" s="18" t="s">
        <v>4</v>
      </c>
      <c r="E240" s="19">
        <v>0</v>
      </c>
      <c r="F240" s="19">
        <f>SUM(G240:O240)</f>
        <v>0</v>
      </c>
      <c r="G240" s="69">
        <v>0</v>
      </c>
      <c r="H240" s="70"/>
      <c r="I240" s="70"/>
      <c r="J240" s="70"/>
      <c r="K240" s="71"/>
      <c r="L240" s="19">
        <v>0</v>
      </c>
      <c r="M240" s="19">
        <v>0</v>
      </c>
      <c r="N240" s="32">
        <v>0</v>
      </c>
      <c r="O240" s="32">
        <v>0</v>
      </c>
      <c r="P240" s="67"/>
    </row>
    <row r="241" spans="1:18" ht="30" x14ac:dyDescent="0.2">
      <c r="A241" s="79"/>
      <c r="B241" s="73"/>
      <c r="C241" s="76"/>
      <c r="D241" s="18" t="s">
        <v>9</v>
      </c>
      <c r="E241" s="19">
        <v>1531.32</v>
      </c>
      <c r="F241" s="19">
        <f>SUM(G241:O241)</f>
        <v>0</v>
      </c>
      <c r="G241" s="69">
        <v>0</v>
      </c>
      <c r="H241" s="70"/>
      <c r="I241" s="70"/>
      <c r="J241" s="70"/>
      <c r="K241" s="71"/>
      <c r="L241" s="19">
        <v>0</v>
      </c>
      <c r="M241" s="19">
        <v>0</v>
      </c>
      <c r="N241" s="32">
        <v>0</v>
      </c>
      <c r="O241" s="32">
        <v>0</v>
      </c>
      <c r="P241" s="67"/>
      <c r="Q241" s="27"/>
    </row>
    <row r="242" spans="1:18" ht="30" x14ac:dyDescent="0.2">
      <c r="A242" s="79"/>
      <c r="B242" s="73"/>
      <c r="C242" s="76"/>
      <c r="D242" s="18" t="s">
        <v>95</v>
      </c>
      <c r="E242" s="19"/>
      <c r="F242" s="19">
        <v>0</v>
      </c>
      <c r="G242" s="69">
        <v>0</v>
      </c>
      <c r="H242" s="70"/>
      <c r="I242" s="70"/>
      <c r="J242" s="70"/>
      <c r="K242" s="71"/>
      <c r="L242" s="19">
        <v>0</v>
      </c>
      <c r="M242" s="19">
        <v>0</v>
      </c>
      <c r="N242" s="32">
        <v>0</v>
      </c>
      <c r="O242" s="32">
        <v>0</v>
      </c>
      <c r="P242" s="67"/>
      <c r="Q242" s="27"/>
    </row>
    <row r="243" spans="1:18" ht="15" x14ac:dyDescent="0.2">
      <c r="A243" s="79"/>
      <c r="B243" s="74"/>
      <c r="C243" s="77"/>
      <c r="D243" s="18" t="s">
        <v>13</v>
      </c>
      <c r="E243" s="19">
        <v>0</v>
      </c>
      <c r="F243" s="19">
        <f>SUM(G243:O243)</f>
        <v>0</v>
      </c>
      <c r="G243" s="69">
        <v>0</v>
      </c>
      <c r="H243" s="70"/>
      <c r="I243" s="70"/>
      <c r="J243" s="70"/>
      <c r="K243" s="71"/>
      <c r="L243" s="19">
        <v>0</v>
      </c>
      <c r="M243" s="19">
        <v>0</v>
      </c>
      <c r="N243" s="32">
        <v>0</v>
      </c>
      <c r="O243" s="32">
        <v>0</v>
      </c>
      <c r="P243" s="68"/>
    </row>
    <row r="244" spans="1:18" s="22" customFormat="1" ht="15" customHeight="1" x14ac:dyDescent="0.2">
      <c r="A244" s="79"/>
      <c r="B244" s="52" t="s">
        <v>98</v>
      </c>
      <c r="C244" s="63" t="s">
        <v>57</v>
      </c>
      <c r="D244" s="63" t="s">
        <v>66</v>
      </c>
      <c r="E244" s="21"/>
      <c r="F244" s="58" t="s">
        <v>0</v>
      </c>
      <c r="G244" s="62" t="s">
        <v>134</v>
      </c>
      <c r="H244" s="62" t="s">
        <v>79</v>
      </c>
      <c r="I244" s="62"/>
      <c r="J244" s="62"/>
      <c r="K244" s="62"/>
      <c r="L244" s="60" t="s">
        <v>129</v>
      </c>
      <c r="M244" s="60" t="s">
        <v>130</v>
      </c>
      <c r="N244" s="58" t="s">
        <v>132</v>
      </c>
      <c r="O244" s="58" t="s">
        <v>133</v>
      </c>
      <c r="P244" s="66"/>
    </row>
    <row r="245" spans="1:18" ht="24" customHeight="1" x14ac:dyDescent="0.2">
      <c r="A245" s="79"/>
      <c r="B245" s="53"/>
      <c r="C245" s="64"/>
      <c r="D245" s="64"/>
      <c r="E245" s="19"/>
      <c r="F245" s="59"/>
      <c r="G245" s="62"/>
      <c r="H245" s="51" t="s">
        <v>82</v>
      </c>
      <c r="I245" s="51" t="s">
        <v>83</v>
      </c>
      <c r="J245" s="51" t="s">
        <v>84</v>
      </c>
      <c r="K245" s="51" t="s">
        <v>80</v>
      </c>
      <c r="L245" s="61"/>
      <c r="M245" s="61"/>
      <c r="N245" s="59"/>
      <c r="O245" s="59"/>
      <c r="P245" s="67"/>
    </row>
    <row r="246" spans="1:18" ht="15" x14ac:dyDescent="0.2">
      <c r="A246" s="80"/>
      <c r="B246" s="54"/>
      <c r="C246" s="65"/>
      <c r="D246" s="65"/>
      <c r="E246" s="19"/>
      <c r="F246" s="13">
        <v>0</v>
      </c>
      <c r="G246" s="23" t="s">
        <v>20</v>
      </c>
      <c r="H246" s="24">
        <v>0</v>
      </c>
      <c r="I246" s="24">
        <v>0</v>
      </c>
      <c r="J246" s="24">
        <v>0</v>
      </c>
      <c r="K246" s="24">
        <v>0</v>
      </c>
      <c r="L246" s="42">
        <v>0</v>
      </c>
      <c r="M246" s="42">
        <v>0</v>
      </c>
      <c r="N246" s="24">
        <v>0</v>
      </c>
      <c r="O246" s="24">
        <v>0</v>
      </c>
      <c r="P246" s="68"/>
    </row>
    <row r="247" spans="1:18" ht="14.25" customHeight="1" x14ac:dyDescent="0.2">
      <c r="A247" s="97"/>
      <c r="B247" s="116" t="s">
        <v>19</v>
      </c>
      <c r="C247" s="117"/>
      <c r="D247" s="15" t="s">
        <v>2</v>
      </c>
      <c r="E247" s="30">
        <f>SUM(E248:E251)</f>
        <v>0</v>
      </c>
      <c r="F247" s="30">
        <f>SUM(G247:O247)</f>
        <v>4954046.6100000003</v>
      </c>
      <c r="G247" s="94">
        <f>SUM(G248:K251)</f>
        <v>1015174.1300000001</v>
      </c>
      <c r="H247" s="95"/>
      <c r="I247" s="95"/>
      <c r="J247" s="95"/>
      <c r="K247" s="96"/>
      <c r="L247" s="30">
        <f>SUM(L248:L251)</f>
        <v>992143.12</v>
      </c>
      <c r="M247" s="30">
        <f>SUM(M248:M251)</f>
        <v>982243.12</v>
      </c>
      <c r="N247" s="30">
        <f>SUM(N248:N251)</f>
        <v>982243.12</v>
      </c>
      <c r="O247" s="30">
        <f>SUM(O248:O251)</f>
        <v>982243.12</v>
      </c>
      <c r="P247" s="110"/>
      <c r="R247" s="27"/>
    </row>
    <row r="248" spans="1:18" ht="14.25" customHeight="1" x14ac:dyDescent="0.2">
      <c r="A248" s="98"/>
      <c r="B248" s="118"/>
      <c r="C248" s="119"/>
      <c r="D248" s="15" t="s">
        <v>1</v>
      </c>
      <c r="E248" s="30">
        <v>0</v>
      </c>
      <c r="F248" s="30">
        <f>SUM(L248:O248)</f>
        <v>0</v>
      </c>
      <c r="G248" s="94">
        <f>G18+G199+G212+G233</f>
        <v>0</v>
      </c>
      <c r="H248" s="95"/>
      <c r="I248" s="95"/>
      <c r="J248" s="95"/>
      <c r="K248" s="96"/>
      <c r="L248" s="30">
        <f t="shared" ref="L248:O251" si="29">L18+L199+L212+L233</f>
        <v>0</v>
      </c>
      <c r="M248" s="30">
        <f t="shared" si="29"/>
        <v>0</v>
      </c>
      <c r="N248" s="30">
        <f t="shared" si="29"/>
        <v>0</v>
      </c>
      <c r="O248" s="30">
        <f t="shared" si="29"/>
        <v>0</v>
      </c>
      <c r="P248" s="111"/>
    </row>
    <row r="249" spans="1:18" ht="28.5" x14ac:dyDescent="0.2">
      <c r="A249" s="98"/>
      <c r="B249" s="118"/>
      <c r="C249" s="119"/>
      <c r="D249" s="15" t="s">
        <v>4</v>
      </c>
      <c r="E249" s="30">
        <v>0</v>
      </c>
      <c r="F249" s="30">
        <f>SUM(G249:O249)</f>
        <v>22864.29</v>
      </c>
      <c r="G249" s="94">
        <f>G19+G200+G213+G234</f>
        <v>16456.29</v>
      </c>
      <c r="H249" s="95"/>
      <c r="I249" s="95"/>
      <c r="J249" s="95"/>
      <c r="K249" s="96"/>
      <c r="L249" s="30">
        <f t="shared" si="29"/>
        <v>1602</v>
      </c>
      <c r="M249" s="30">
        <f t="shared" si="29"/>
        <v>1602</v>
      </c>
      <c r="N249" s="30">
        <f t="shared" si="29"/>
        <v>1602</v>
      </c>
      <c r="O249" s="30">
        <f t="shared" si="29"/>
        <v>1602</v>
      </c>
      <c r="P249" s="111"/>
    </row>
    <row r="250" spans="1:18" ht="28.5" x14ac:dyDescent="0.2">
      <c r="A250" s="98"/>
      <c r="B250" s="118"/>
      <c r="C250" s="119"/>
      <c r="D250" s="15" t="s">
        <v>9</v>
      </c>
      <c r="E250" s="30">
        <v>0</v>
      </c>
      <c r="F250" s="30">
        <f>SUM(G250:O250)</f>
        <v>4931182.32</v>
      </c>
      <c r="G250" s="94">
        <f>G20+G201+G214+G235</f>
        <v>998717.84000000008</v>
      </c>
      <c r="H250" s="95"/>
      <c r="I250" s="95"/>
      <c r="J250" s="95"/>
      <c r="K250" s="96"/>
      <c r="L250" s="30">
        <f t="shared" si="29"/>
        <v>990541.12</v>
      </c>
      <c r="M250" s="30">
        <f t="shared" si="29"/>
        <v>980641.12</v>
      </c>
      <c r="N250" s="30">
        <f t="shared" si="29"/>
        <v>980641.12</v>
      </c>
      <c r="O250" s="30">
        <f t="shared" si="29"/>
        <v>980641.12</v>
      </c>
      <c r="P250" s="111"/>
    </row>
    <row r="251" spans="1:18" ht="14.25" customHeight="1" x14ac:dyDescent="0.2">
      <c r="A251" s="99"/>
      <c r="B251" s="120"/>
      <c r="C251" s="121"/>
      <c r="D251" s="15" t="s">
        <v>67</v>
      </c>
      <c r="E251" s="30">
        <v>0</v>
      </c>
      <c r="F251" s="30">
        <f>SUM(L251:O251)</f>
        <v>0</v>
      </c>
      <c r="G251" s="94">
        <f>G21+G202+G215+G236</f>
        <v>0</v>
      </c>
      <c r="H251" s="95"/>
      <c r="I251" s="95"/>
      <c r="J251" s="95"/>
      <c r="K251" s="96"/>
      <c r="L251" s="30">
        <f t="shared" si="29"/>
        <v>0</v>
      </c>
      <c r="M251" s="30">
        <f t="shared" si="29"/>
        <v>0</v>
      </c>
      <c r="N251" s="30">
        <f t="shared" si="29"/>
        <v>0</v>
      </c>
      <c r="O251" s="30">
        <f t="shared" si="29"/>
        <v>0</v>
      </c>
      <c r="P251" s="112"/>
    </row>
    <row r="252" spans="1:18" ht="14.25" customHeight="1" x14ac:dyDescent="0.2">
      <c r="G252" s="34"/>
      <c r="H252" s="34"/>
      <c r="I252" s="34"/>
      <c r="J252" s="34"/>
      <c r="K252" s="34"/>
      <c r="P252" s="35" t="s">
        <v>73</v>
      </c>
    </row>
  </sheetData>
  <mergeCells count="595">
    <mergeCell ref="O145:O146"/>
    <mergeCell ref="B159:B161"/>
    <mergeCell ref="C159:C161"/>
    <mergeCell ref="D159:D161"/>
    <mergeCell ref="F159:F160"/>
    <mergeCell ref="L159:L160"/>
    <mergeCell ref="M159:M160"/>
    <mergeCell ref="G159:G160"/>
    <mergeCell ref="H159:K159"/>
    <mergeCell ref="N159:N160"/>
    <mergeCell ref="O159:O160"/>
    <mergeCell ref="B145:B147"/>
    <mergeCell ref="C145:C147"/>
    <mergeCell ref="D145:D147"/>
    <mergeCell ref="F145:F146"/>
    <mergeCell ref="L145:L146"/>
    <mergeCell ref="M145:M146"/>
    <mergeCell ref="G145:G146"/>
    <mergeCell ref="H145:K145"/>
    <mergeCell ref="N145:N146"/>
    <mergeCell ref="N142:N143"/>
    <mergeCell ref="O142:O143"/>
    <mergeCell ref="P142:P144"/>
    <mergeCell ref="B139:B141"/>
    <mergeCell ref="C139:C141"/>
    <mergeCell ref="D139:D141"/>
    <mergeCell ref="F139:F140"/>
    <mergeCell ref="L139:L140"/>
    <mergeCell ref="M139:M140"/>
    <mergeCell ref="G139:G140"/>
    <mergeCell ref="H139:K139"/>
    <mergeCell ref="N139:N140"/>
    <mergeCell ref="O139:O140"/>
    <mergeCell ref="P139:P141"/>
    <mergeCell ref="P134:P138"/>
    <mergeCell ref="G135:K135"/>
    <mergeCell ref="G136:K136"/>
    <mergeCell ref="G137:K137"/>
    <mergeCell ref="G138:K138"/>
    <mergeCell ref="B148:B150"/>
    <mergeCell ref="C148:C150"/>
    <mergeCell ref="D148:D150"/>
    <mergeCell ref="F148:F149"/>
    <mergeCell ref="L148:L149"/>
    <mergeCell ref="M148:M149"/>
    <mergeCell ref="G148:G149"/>
    <mergeCell ref="H148:K148"/>
    <mergeCell ref="N148:N149"/>
    <mergeCell ref="O148:O149"/>
    <mergeCell ref="P148:P150"/>
    <mergeCell ref="B142:B144"/>
    <mergeCell ref="C142:C144"/>
    <mergeCell ref="D142:D144"/>
    <mergeCell ref="F142:F143"/>
    <mergeCell ref="L142:L143"/>
    <mergeCell ref="M142:M143"/>
    <mergeCell ref="G142:G143"/>
    <mergeCell ref="H142:K142"/>
    <mergeCell ref="P126:P130"/>
    <mergeCell ref="G127:K127"/>
    <mergeCell ref="G128:K128"/>
    <mergeCell ref="G129:K129"/>
    <mergeCell ref="G130:K130"/>
    <mergeCell ref="B131:B133"/>
    <mergeCell ref="C131:C133"/>
    <mergeCell ref="D131:D133"/>
    <mergeCell ref="F131:F132"/>
    <mergeCell ref="L131:L132"/>
    <mergeCell ref="G131:G132"/>
    <mergeCell ref="H131:K131"/>
    <mergeCell ref="N131:N132"/>
    <mergeCell ref="O131:O132"/>
    <mergeCell ref="P131:P133"/>
    <mergeCell ref="M131:M132"/>
    <mergeCell ref="P151:P155"/>
    <mergeCell ref="G152:K152"/>
    <mergeCell ref="G153:K153"/>
    <mergeCell ref="G154:K154"/>
    <mergeCell ref="G155:K155"/>
    <mergeCell ref="B156:B158"/>
    <mergeCell ref="C156:C158"/>
    <mergeCell ref="D156:D158"/>
    <mergeCell ref="F156:F157"/>
    <mergeCell ref="L156:L157"/>
    <mergeCell ref="G156:G157"/>
    <mergeCell ref="H156:K156"/>
    <mergeCell ref="N156:N157"/>
    <mergeCell ref="O156:O157"/>
    <mergeCell ref="P156:P158"/>
    <mergeCell ref="M156:M157"/>
    <mergeCell ref="L175:L176"/>
    <mergeCell ref="G175:G176"/>
    <mergeCell ref="H175:K175"/>
    <mergeCell ref="N175:N176"/>
    <mergeCell ref="O175:O176"/>
    <mergeCell ref="M175:M176"/>
    <mergeCell ref="A151:A158"/>
    <mergeCell ref="B151:B155"/>
    <mergeCell ref="C151:C155"/>
    <mergeCell ref="G151:K151"/>
    <mergeCell ref="A162:A169"/>
    <mergeCell ref="B162:B166"/>
    <mergeCell ref="C162:C166"/>
    <mergeCell ref="G162:K162"/>
    <mergeCell ref="C175:C177"/>
    <mergeCell ref="O221:O222"/>
    <mergeCell ref="A216:A223"/>
    <mergeCell ref="L221:L222"/>
    <mergeCell ref="G221:G222"/>
    <mergeCell ref="A238:A246"/>
    <mergeCell ref="B238:B243"/>
    <mergeCell ref="C238:C243"/>
    <mergeCell ref="G238:K238"/>
    <mergeCell ref="P238:P243"/>
    <mergeCell ref="G239:K239"/>
    <mergeCell ref="G240:K240"/>
    <mergeCell ref="G241:K241"/>
    <mergeCell ref="G243:K243"/>
    <mergeCell ref="B244:B246"/>
    <mergeCell ref="C244:C246"/>
    <mergeCell ref="D244:D246"/>
    <mergeCell ref="F244:F245"/>
    <mergeCell ref="L244:L245"/>
    <mergeCell ref="M244:M245"/>
    <mergeCell ref="G244:G245"/>
    <mergeCell ref="H244:K244"/>
    <mergeCell ref="N244:N245"/>
    <mergeCell ref="O244:O245"/>
    <mergeCell ref="P244:P246"/>
    <mergeCell ref="B232:B237"/>
    <mergeCell ref="C232:C237"/>
    <mergeCell ref="G232:K232"/>
    <mergeCell ref="P232:P237"/>
    <mergeCell ref="G233:K233"/>
    <mergeCell ref="G234:K234"/>
    <mergeCell ref="G235:K235"/>
    <mergeCell ref="G237:K237"/>
    <mergeCell ref="G236:K236"/>
    <mergeCell ref="P170:P174"/>
    <mergeCell ref="P94:P98"/>
    <mergeCell ref="P102:P106"/>
    <mergeCell ref="P175:P177"/>
    <mergeCell ref="A38:A45"/>
    <mergeCell ref="B38:B42"/>
    <mergeCell ref="C38:C42"/>
    <mergeCell ref="G38:K38"/>
    <mergeCell ref="P38:P42"/>
    <mergeCell ref="G39:K39"/>
    <mergeCell ref="G40:K40"/>
    <mergeCell ref="G41:K41"/>
    <mergeCell ref="G42:K42"/>
    <mergeCell ref="B43:B45"/>
    <mergeCell ref="C43:C45"/>
    <mergeCell ref="D43:D45"/>
    <mergeCell ref="F43:F44"/>
    <mergeCell ref="L43:L44"/>
    <mergeCell ref="G43:G44"/>
    <mergeCell ref="H43:K43"/>
    <mergeCell ref="N43:N44"/>
    <mergeCell ref="O43:O44"/>
    <mergeCell ref="P43:P45"/>
    <mergeCell ref="B175:B177"/>
    <mergeCell ref="N178:N179"/>
    <mergeCell ref="O178:O179"/>
    <mergeCell ref="P178:P180"/>
    <mergeCell ref="G34:K34"/>
    <mergeCell ref="C91:C93"/>
    <mergeCell ref="P208:P210"/>
    <mergeCell ref="P221:P223"/>
    <mergeCell ref="P229:P231"/>
    <mergeCell ref="P67:P69"/>
    <mergeCell ref="P75:P77"/>
    <mergeCell ref="P91:P93"/>
    <mergeCell ref="P83:P85"/>
    <mergeCell ref="P99:P101"/>
    <mergeCell ref="P107:P109"/>
    <mergeCell ref="P115:P117"/>
    <mergeCell ref="P123:P125"/>
    <mergeCell ref="P224:P228"/>
    <mergeCell ref="P110:P114"/>
    <mergeCell ref="P78:P82"/>
    <mergeCell ref="P86:P90"/>
    <mergeCell ref="P70:P74"/>
    <mergeCell ref="P118:P122"/>
    <mergeCell ref="G173:K173"/>
    <mergeCell ref="G174:K174"/>
    <mergeCell ref="P27:P29"/>
    <mergeCell ref="P35:P37"/>
    <mergeCell ref="P51:P53"/>
    <mergeCell ref="P59:P61"/>
    <mergeCell ref="P54:P58"/>
    <mergeCell ref="P22:P26"/>
    <mergeCell ref="P46:P50"/>
    <mergeCell ref="M221:M222"/>
    <mergeCell ref="B229:B231"/>
    <mergeCell ref="C229:C231"/>
    <mergeCell ref="D229:D231"/>
    <mergeCell ref="D91:D93"/>
    <mergeCell ref="F91:F92"/>
    <mergeCell ref="G91:G92"/>
    <mergeCell ref="H91:K91"/>
    <mergeCell ref="B86:B90"/>
    <mergeCell ref="C86:C90"/>
    <mergeCell ref="G94:K94"/>
    <mergeCell ref="B94:B98"/>
    <mergeCell ref="C110:C114"/>
    <mergeCell ref="C99:C101"/>
    <mergeCell ref="D99:D101"/>
    <mergeCell ref="G171:K171"/>
    <mergeCell ref="G172:K172"/>
    <mergeCell ref="G250:K250"/>
    <mergeCell ref="G178:G179"/>
    <mergeCell ref="H178:K178"/>
    <mergeCell ref="B247:C251"/>
    <mergeCell ref="A232:A237"/>
    <mergeCell ref="G242:K242"/>
    <mergeCell ref="M178:M179"/>
    <mergeCell ref="G217:K217"/>
    <mergeCell ref="L178:L179"/>
    <mergeCell ref="L208:L209"/>
    <mergeCell ref="G205:K205"/>
    <mergeCell ref="G206:K206"/>
    <mergeCell ref="B192:B194"/>
    <mergeCell ref="C192:C194"/>
    <mergeCell ref="D192:D194"/>
    <mergeCell ref="L189:L190"/>
    <mergeCell ref="M189:M190"/>
    <mergeCell ref="G189:G190"/>
    <mergeCell ref="H189:K189"/>
    <mergeCell ref="B178:B180"/>
    <mergeCell ref="G225:K225"/>
    <mergeCell ref="H221:K221"/>
    <mergeCell ref="C178:C180"/>
    <mergeCell ref="D178:D180"/>
    <mergeCell ref="G65:K65"/>
    <mergeCell ref="G66:K66"/>
    <mergeCell ref="B62:B66"/>
    <mergeCell ref="G59:G60"/>
    <mergeCell ref="H59:K59"/>
    <mergeCell ref="A247:A251"/>
    <mergeCell ref="A170:A180"/>
    <mergeCell ref="B170:B174"/>
    <mergeCell ref="C170:C174"/>
    <mergeCell ref="G170:K170"/>
    <mergeCell ref="G211:K211"/>
    <mergeCell ref="G212:K212"/>
    <mergeCell ref="G213:K213"/>
    <mergeCell ref="G214:K214"/>
    <mergeCell ref="G251:K251"/>
    <mergeCell ref="G226:K226"/>
    <mergeCell ref="G227:K227"/>
    <mergeCell ref="G228:K228"/>
    <mergeCell ref="G247:K247"/>
    <mergeCell ref="G248:K248"/>
    <mergeCell ref="G249:K249"/>
    <mergeCell ref="G218:K218"/>
    <mergeCell ref="G219:K219"/>
    <mergeCell ref="G220:K220"/>
    <mergeCell ref="B22:B26"/>
    <mergeCell ref="B27:B29"/>
    <mergeCell ref="C27:C29"/>
    <mergeCell ref="D27:D29"/>
    <mergeCell ref="F27:F28"/>
    <mergeCell ref="G27:G28"/>
    <mergeCell ref="C22:C26"/>
    <mergeCell ref="A86:A93"/>
    <mergeCell ref="G97:K97"/>
    <mergeCell ref="C51:C53"/>
    <mergeCell ref="D51:D53"/>
    <mergeCell ref="B35:B37"/>
    <mergeCell ref="C35:C37"/>
    <mergeCell ref="D35:D37"/>
    <mergeCell ref="F35:F36"/>
    <mergeCell ref="A78:A85"/>
    <mergeCell ref="D83:D85"/>
    <mergeCell ref="F83:F84"/>
    <mergeCell ref="D59:D61"/>
    <mergeCell ref="H83:K83"/>
    <mergeCell ref="B78:B82"/>
    <mergeCell ref="C78:C82"/>
    <mergeCell ref="G74:K74"/>
    <mergeCell ref="B70:B74"/>
    <mergeCell ref="N123:N124"/>
    <mergeCell ref="G98:K98"/>
    <mergeCell ref="B91:B93"/>
    <mergeCell ref="A22:A29"/>
    <mergeCell ref="G22:K22"/>
    <mergeCell ref="G23:K23"/>
    <mergeCell ref="G24:K24"/>
    <mergeCell ref="B30:B34"/>
    <mergeCell ref="C30:C34"/>
    <mergeCell ref="G35:G36"/>
    <mergeCell ref="H35:K35"/>
    <mergeCell ref="G78:K78"/>
    <mergeCell ref="G79:K79"/>
    <mergeCell ref="H51:K51"/>
    <mergeCell ref="G62:K62"/>
    <mergeCell ref="G63:K63"/>
    <mergeCell ref="G64:K64"/>
    <mergeCell ref="B59:B61"/>
    <mergeCell ref="C59:C61"/>
    <mergeCell ref="G57:K57"/>
    <mergeCell ref="C67:C69"/>
    <mergeCell ref="G71:K71"/>
    <mergeCell ref="G70:K70"/>
    <mergeCell ref="C70:C74"/>
    <mergeCell ref="G83:G84"/>
    <mergeCell ref="L91:L92"/>
    <mergeCell ref="G118:K118"/>
    <mergeCell ref="G113:K113"/>
    <mergeCell ref="G114:K114"/>
    <mergeCell ref="G119:K119"/>
    <mergeCell ref="G120:K120"/>
    <mergeCell ref="G121:K121"/>
    <mergeCell ref="G122:K122"/>
    <mergeCell ref="L107:L108"/>
    <mergeCell ref="L115:L116"/>
    <mergeCell ref="G75:G76"/>
    <mergeCell ref="H75:K75"/>
    <mergeCell ref="L67:L68"/>
    <mergeCell ref="N67:N68"/>
    <mergeCell ref="O67:O68"/>
    <mergeCell ref="O123:O124"/>
    <mergeCell ref="G80:K80"/>
    <mergeCell ref="G81:K81"/>
    <mergeCell ref="G82:K82"/>
    <mergeCell ref="G104:K104"/>
    <mergeCell ref="N115:N116"/>
    <mergeCell ref="O91:O92"/>
    <mergeCell ref="O115:O116"/>
    <mergeCell ref="N91:N92"/>
    <mergeCell ref="N83:N84"/>
    <mergeCell ref="O83:O84"/>
    <mergeCell ref="N99:N100"/>
    <mergeCell ref="O99:O100"/>
    <mergeCell ref="N107:N108"/>
    <mergeCell ref="O107:O108"/>
    <mergeCell ref="G107:G108"/>
    <mergeCell ref="H107:K107"/>
    <mergeCell ref="G95:K95"/>
    <mergeCell ref="G96:K96"/>
    <mergeCell ref="P247:P251"/>
    <mergeCell ref="N229:N230"/>
    <mergeCell ref="O229:O230"/>
    <mergeCell ref="A224:A231"/>
    <mergeCell ref="A211:A215"/>
    <mergeCell ref="B211:B215"/>
    <mergeCell ref="C211:C215"/>
    <mergeCell ref="P211:P215"/>
    <mergeCell ref="B216:B220"/>
    <mergeCell ref="C216:C220"/>
    <mergeCell ref="P216:P220"/>
    <mergeCell ref="G215:K215"/>
    <mergeCell ref="G216:K216"/>
    <mergeCell ref="B221:B223"/>
    <mergeCell ref="C221:C223"/>
    <mergeCell ref="D221:D223"/>
    <mergeCell ref="F229:F230"/>
    <mergeCell ref="G229:G230"/>
    <mergeCell ref="H229:K229"/>
    <mergeCell ref="B224:B228"/>
    <mergeCell ref="C224:C228"/>
    <mergeCell ref="N221:N222"/>
    <mergeCell ref="F221:F222"/>
    <mergeCell ref="G224:K224"/>
    <mergeCell ref="P198:P202"/>
    <mergeCell ref="B203:B207"/>
    <mergeCell ref="C203:C207"/>
    <mergeCell ref="P203:P207"/>
    <mergeCell ref="G202:K202"/>
    <mergeCell ref="A203:A210"/>
    <mergeCell ref="B208:B210"/>
    <mergeCell ref="C208:C210"/>
    <mergeCell ref="D208:D210"/>
    <mergeCell ref="F208:F209"/>
    <mergeCell ref="G208:G209"/>
    <mergeCell ref="H208:K208"/>
    <mergeCell ref="N208:N209"/>
    <mergeCell ref="O208:O209"/>
    <mergeCell ref="G198:K198"/>
    <mergeCell ref="G199:K199"/>
    <mergeCell ref="G200:K200"/>
    <mergeCell ref="G207:K207"/>
    <mergeCell ref="G203:K203"/>
    <mergeCell ref="G204:K204"/>
    <mergeCell ref="G201:K201"/>
    <mergeCell ref="M208:M209"/>
    <mergeCell ref="G99:G100"/>
    <mergeCell ref="H99:K99"/>
    <mergeCell ref="C102:C106"/>
    <mergeCell ref="B115:B117"/>
    <mergeCell ref="C115:C117"/>
    <mergeCell ref="D115:D117"/>
    <mergeCell ref="A198:A202"/>
    <mergeCell ref="B198:B202"/>
    <mergeCell ref="C198:C202"/>
    <mergeCell ref="G123:G124"/>
    <mergeCell ref="G112:K112"/>
    <mergeCell ref="G110:K110"/>
    <mergeCell ref="H123:K123"/>
    <mergeCell ref="F178:F179"/>
    <mergeCell ref="D175:D177"/>
    <mergeCell ref="F175:F176"/>
    <mergeCell ref="A126:A133"/>
    <mergeCell ref="B126:B130"/>
    <mergeCell ref="C126:C130"/>
    <mergeCell ref="G126:K126"/>
    <mergeCell ref="A134:A150"/>
    <mergeCell ref="B134:B138"/>
    <mergeCell ref="C134:C138"/>
    <mergeCell ref="G134:K134"/>
    <mergeCell ref="A17:A21"/>
    <mergeCell ref="B17:B21"/>
    <mergeCell ref="C17:C21"/>
    <mergeCell ref="M43:M44"/>
    <mergeCell ref="M51:M52"/>
    <mergeCell ref="F51:F52"/>
    <mergeCell ref="G51:G52"/>
    <mergeCell ref="F115:F116"/>
    <mergeCell ref="G115:G116"/>
    <mergeCell ref="H115:K115"/>
    <mergeCell ref="L99:L100"/>
    <mergeCell ref="G102:K102"/>
    <mergeCell ref="G103:K103"/>
    <mergeCell ref="M91:M92"/>
    <mergeCell ref="M99:M100"/>
    <mergeCell ref="G86:K86"/>
    <mergeCell ref="G87:K87"/>
    <mergeCell ref="G88:K88"/>
    <mergeCell ref="G89:K89"/>
    <mergeCell ref="G90:K90"/>
    <mergeCell ref="L83:L84"/>
    <mergeCell ref="G56:K56"/>
    <mergeCell ref="G58:K58"/>
    <mergeCell ref="M83:M84"/>
    <mergeCell ref="P17:P21"/>
    <mergeCell ref="G17:K17"/>
    <mergeCell ref="G18:K18"/>
    <mergeCell ref="G19:K19"/>
    <mergeCell ref="G20:K20"/>
    <mergeCell ref="G21:K21"/>
    <mergeCell ref="G33:K33"/>
    <mergeCell ref="G54:K54"/>
    <mergeCell ref="G30:K30"/>
    <mergeCell ref="G31:K31"/>
    <mergeCell ref="G32:K32"/>
    <mergeCell ref="G46:K46"/>
    <mergeCell ref="G47:K47"/>
    <mergeCell ref="G49:K49"/>
    <mergeCell ref="G50:K50"/>
    <mergeCell ref="G48:K48"/>
    <mergeCell ref="L27:L28"/>
    <mergeCell ref="L51:L52"/>
    <mergeCell ref="N27:N28"/>
    <mergeCell ref="O27:O28"/>
    <mergeCell ref="G26:K26"/>
    <mergeCell ref="H27:K27"/>
    <mergeCell ref="G25:K25"/>
    <mergeCell ref="M27:M28"/>
    <mergeCell ref="F14:F15"/>
    <mergeCell ref="P14:P15"/>
    <mergeCell ref="G15:K15"/>
    <mergeCell ref="G16:K16"/>
    <mergeCell ref="A11:P11"/>
    <mergeCell ref="A12:P12"/>
    <mergeCell ref="A14:A15"/>
    <mergeCell ref="B14:B15"/>
    <mergeCell ref="C14:C15"/>
    <mergeCell ref="D14:D15"/>
    <mergeCell ref="E14:E15"/>
    <mergeCell ref="G14:O14"/>
    <mergeCell ref="P62:P66"/>
    <mergeCell ref="N59:N60"/>
    <mergeCell ref="O59:O60"/>
    <mergeCell ref="P30:P34"/>
    <mergeCell ref="N35:N36"/>
    <mergeCell ref="O35:O36"/>
    <mergeCell ref="N51:N52"/>
    <mergeCell ref="O51:O52"/>
    <mergeCell ref="A70:A77"/>
    <mergeCell ref="D75:D77"/>
    <mergeCell ref="F75:F76"/>
    <mergeCell ref="M59:M60"/>
    <mergeCell ref="F59:F60"/>
    <mergeCell ref="G55:K55"/>
    <mergeCell ref="L59:L60"/>
    <mergeCell ref="N75:N76"/>
    <mergeCell ref="D67:D69"/>
    <mergeCell ref="F67:F68"/>
    <mergeCell ref="O75:O76"/>
    <mergeCell ref="G72:K72"/>
    <mergeCell ref="G73:K73"/>
    <mergeCell ref="M67:M68"/>
    <mergeCell ref="G67:G68"/>
    <mergeCell ref="H67:K67"/>
    <mergeCell ref="A30:A37"/>
    <mergeCell ref="B54:B58"/>
    <mergeCell ref="C54:C58"/>
    <mergeCell ref="B46:B50"/>
    <mergeCell ref="C46:C50"/>
    <mergeCell ref="A54:A61"/>
    <mergeCell ref="B83:B85"/>
    <mergeCell ref="B75:B77"/>
    <mergeCell ref="C75:C77"/>
    <mergeCell ref="C83:C85"/>
    <mergeCell ref="C62:C66"/>
    <mergeCell ref="B67:B69"/>
    <mergeCell ref="A46:A53"/>
    <mergeCell ref="B51:B53"/>
    <mergeCell ref="L123:L124"/>
    <mergeCell ref="D123:D125"/>
    <mergeCell ref="F123:F124"/>
    <mergeCell ref="C94:C98"/>
    <mergeCell ref="B123:B125"/>
    <mergeCell ref="A62:A69"/>
    <mergeCell ref="B118:B122"/>
    <mergeCell ref="C118:C122"/>
    <mergeCell ref="A102:A109"/>
    <mergeCell ref="A110:A117"/>
    <mergeCell ref="A118:A125"/>
    <mergeCell ref="C123:C125"/>
    <mergeCell ref="A94:A101"/>
    <mergeCell ref="B110:B114"/>
    <mergeCell ref="B99:B101"/>
    <mergeCell ref="B107:B109"/>
    <mergeCell ref="C107:C109"/>
    <mergeCell ref="D107:D109"/>
    <mergeCell ref="F107:F108"/>
    <mergeCell ref="G105:K105"/>
    <mergeCell ref="G106:K106"/>
    <mergeCell ref="G111:K111"/>
    <mergeCell ref="B102:B106"/>
    <mergeCell ref="F99:F100"/>
    <mergeCell ref="N189:N190"/>
    <mergeCell ref="O189:O190"/>
    <mergeCell ref="P189:P191"/>
    <mergeCell ref="B181:B185"/>
    <mergeCell ref="C181:C185"/>
    <mergeCell ref="G181:K181"/>
    <mergeCell ref="P181:P185"/>
    <mergeCell ref="G182:K182"/>
    <mergeCell ref="G183:K183"/>
    <mergeCell ref="G184:K184"/>
    <mergeCell ref="G185:K185"/>
    <mergeCell ref="B186:B188"/>
    <mergeCell ref="C186:C188"/>
    <mergeCell ref="D186:D188"/>
    <mergeCell ref="F186:F187"/>
    <mergeCell ref="L186:L187"/>
    <mergeCell ref="M186:M187"/>
    <mergeCell ref="G186:G187"/>
    <mergeCell ref="H186:K186"/>
    <mergeCell ref="N186:N187"/>
    <mergeCell ref="O186:O187"/>
    <mergeCell ref="P186:P188"/>
    <mergeCell ref="P162:P166"/>
    <mergeCell ref="G163:K163"/>
    <mergeCell ref="G164:K164"/>
    <mergeCell ref="G165:K165"/>
    <mergeCell ref="G166:K166"/>
    <mergeCell ref="B167:B169"/>
    <mergeCell ref="C167:C169"/>
    <mergeCell ref="D167:D169"/>
    <mergeCell ref="F167:F168"/>
    <mergeCell ref="L167:L168"/>
    <mergeCell ref="M167:M168"/>
    <mergeCell ref="G167:G168"/>
    <mergeCell ref="H167:K167"/>
    <mergeCell ref="N167:N168"/>
    <mergeCell ref="O167:O168"/>
    <mergeCell ref="P167:P169"/>
    <mergeCell ref="P192:P194"/>
    <mergeCell ref="P195:P197"/>
    <mergeCell ref="A181:A197"/>
    <mergeCell ref="F192:F193"/>
    <mergeCell ref="L192:L193"/>
    <mergeCell ref="M192:M193"/>
    <mergeCell ref="G192:G193"/>
    <mergeCell ref="H192:K192"/>
    <mergeCell ref="N192:N193"/>
    <mergeCell ref="O192:O193"/>
    <mergeCell ref="B195:B197"/>
    <mergeCell ref="C195:C197"/>
    <mergeCell ref="D195:D197"/>
    <mergeCell ref="F195:F196"/>
    <mergeCell ref="L195:L196"/>
    <mergeCell ref="M195:M196"/>
    <mergeCell ref="G195:G196"/>
    <mergeCell ref="H195:K195"/>
    <mergeCell ref="N195:N196"/>
    <mergeCell ref="O195:O196"/>
    <mergeCell ref="B189:B191"/>
    <mergeCell ref="C189:C191"/>
    <mergeCell ref="D189:D191"/>
    <mergeCell ref="F189:F190"/>
  </mergeCells>
  <pageMargins left="0.31496062992125984" right="0.31496062992125984" top="0.35433070866141736" bottom="0.35433070866141736" header="0.31496062992125984" footer="0.31496062992125984"/>
  <pageSetup paperSize="9" scale="63" fitToHeight="0" orientation="landscape" r:id="rId1"/>
  <rowBreaks count="3" manualBreakCount="3">
    <brk id="50" max="15" man="1"/>
    <brk id="96" max="15" man="1"/>
    <brk id="18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Подпрограмма2</vt:lpstr>
      <vt:lpstr>Подпрограмма2!Область_печати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2025-10-15T10:52:23Z</cp:lastPrinted>
  <dcterms:created xsi:type="dcterms:W3CDTF">1996-10-08T23:32:33Z</dcterms:created>
  <dcterms:modified xsi:type="dcterms:W3CDTF">2025-10-24T12:26:01Z</dcterms:modified>
</cp:coreProperties>
</file>