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akarova.DOMOD\Desktop\ПРИЗЫВ\2496\"/>
    </mc:Choice>
  </mc:AlternateContent>
  <bookViews>
    <workbookView xWindow="120" yWindow="2700" windowWidth="9720" windowHeight="4740"/>
  </bookViews>
  <sheets>
    <sheet name="Лист3" sheetId="3" r:id="rId1"/>
  </sheets>
  <definedNames>
    <definedName name="_xlnm.Print_Area" localSheetId="0">Лист3!$A$2:$O$53</definedName>
  </definedNames>
  <calcPr calcId="162913"/>
</workbook>
</file>

<file path=xl/calcChain.xml><?xml version="1.0" encoding="utf-8"?>
<calcChain xmlns="http://schemas.openxmlformats.org/spreadsheetml/2006/main">
  <c r="G23" i="3" l="1"/>
  <c r="E23" i="3"/>
  <c r="E21" i="3"/>
  <c r="E20" i="3"/>
  <c r="G18" i="3"/>
  <c r="E18" i="3"/>
  <c r="E16" i="3"/>
  <c r="E15" i="3"/>
  <c r="E44" i="3" l="1"/>
  <c r="E31" i="3"/>
  <c r="E30" i="3"/>
  <c r="E38" i="3"/>
  <c r="E37" i="3"/>
  <c r="G53" i="3" l="1"/>
  <c r="G52" i="3"/>
  <c r="L53" i="3" l="1"/>
  <c r="G41" i="3" l="1"/>
  <c r="E41" i="3" s="1"/>
  <c r="M53" i="3" l="1"/>
  <c r="L52" i="3"/>
  <c r="E14" i="3"/>
  <c r="M52" i="3" l="1"/>
  <c r="E53" i="3"/>
  <c r="E52" i="3"/>
  <c r="E13" i="3"/>
  <c r="E26" i="3"/>
  <c r="E25" i="3" s="1"/>
  <c r="G35" i="3" l="1"/>
  <c r="E35" i="3"/>
  <c r="G28" i="3"/>
  <c r="E28" i="3"/>
</calcChain>
</file>

<file path=xl/sharedStrings.xml><?xml version="1.0" encoding="utf-8"?>
<sst xmlns="http://schemas.openxmlformats.org/spreadsheetml/2006/main" count="193" uniqueCount="58">
  <si>
    <t>№</t>
  </si>
  <si>
    <t>Объём финансирования по годам (тыс.руб.)</t>
  </si>
  <si>
    <t>Ответственный за выполнение мероприятия подпрограммы</t>
  </si>
  <si>
    <t>ИТОГО:</t>
  </si>
  <si>
    <t>Средства бюджета городского округа Домодедово</t>
  </si>
  <si>
    <t>Всего (тыс.руб)</t>
  </si>
  <si>
    <t>Источники финансиро-вания</t>
  </si>
  <si>
    <t>Срок исполне-ния мероприятия</t>
  </si>
  <si>
    <t>2024 г.</t>
  </si>
  <si>
    <t xml:space="preserve">Мероприятие Подпрограммы </t>
  </si>
  <si>
    <t>2025 г.</t>
  </si>
  <si>
    <t>2026 г.</t>
  </si>
  <si>
    <t>2023 -2027 гг.</t>
  </si>
  <si>
    <t>х</t>
  </si>
  <si>
    <t xml:space="preserve">Всего </t>
  </si>
  <si>
    <t xml:space="preserve">11.1.  Перечень мероприятий подпрограммы V «Энергосбережение и повышение энергетической эффективности»        </t>
  </si>
  <si>
    <t>3.1.</t>
  </si>
  <si>
    <t>Итого по подпрограмме V</t>
  </si>
  <si>
    <t xml:space="preserve">11. Подпрограмма V «Энергосбережение и повышение энергетической эффективности»        </t>
  </si>
  <si>
    <t>2023 год</t>
  </si>
  <si>
    <t>2024 год</t>
  </si>
  <si>
    <t>2025 год</t>
  </si>
  <si>
    <t>2026 год</t>
  </si>
  <si>
    <t>2027 год</t>
  </si>
  <si>
    <t xml:space="preserve">2023 -2027 </t>
  </si>
  <si>
    <r>
      <t>Основное мероприятие 02</t>
    </r>
    <r>
      <rPr>
        <sz val="9"/>
        <rFont val="Times New Roman"/>
        <family val="1"/>
        <charset val="204"/>
      </rPr>
      <t>. Организация учета энергоресурсов в жилищном фонде Московской области</t>
    </r>
  </si>
  <si>
    <t xml:space="preserve">Управление ЖКХ  Администрации городского округа Домодедово </t>
  </si>
  <si>
    <t>1.1.</t>
  </si>
  <si>
    <r>
      <t xml:space="preserve">Мероприятие 01.01.        </t>
    </r>
    <r>
      <rPr>
        <sz val="9"/>
        <rFont val="Times New Roman"/>
        <family val="1"/>
        <charset val="204"/>
      </rPr>
      <t xml:space="preserve">Установка (модернизация) ИТП с установкой теплообменника отопления и аппаратуры управления отоплением </t>
    </r>
    <r>
      <rPr>
        <b/>
        <sz val="9"/>
        <rFont val="Times New Roman"/>
        <family val="1"/>
        <charset val="204"/>
      </rPr>
      <t xml:space="preserve">                                                            </t>
    </r>
  </si>
  <si>
    <t>2.</t>
  </si>
  <si>
    <r>
      <rPr>
        <b/>
        <sz val="9"/>
        <rFont val="Times New Roman"/>
        <family val="1"/>
        <charset val="204"/>
      </rPr>
      <t xml:space="preserve">Мероприятие 02.01.  </t>
    </r>
    <r>
      <rPr>
        <sz val="9"/>
        <rFont val="Times New Roman"/>
        <family val="1"/>
        <charset val="204"/>
      </rPr>
      <t xml:space="preserve">Установка, замена, поверка общедомовых приборов учета энергетических ресурсов в многоквартирных домах                       </t>
    </r>
  </si>
  <si>
    <t>2.1..</t>
  </si>
  <si>
    <t xml:space="preserve">Количество модернизацированных ИТП с установкой теплообменника отопления и аппаратуры управления отоплением,ед.
</t>
  </si>
  <si>
    <r>
      <t xml:space="preserve">Основное мероприятие 03. </t>
    </r>
    <r>
      <rPr>
        <sz val="9"/>
        <rFont val="Times New Roman"/>
        <family val="1"/>
        <charset val="204"/>
      </rPr>
      <t>Повышение энергетической эффективности многоквартирных домов</t>
    </r>
  </si>
  <si>
    <t>3.</t>
  </si>
  <si>
    <t xml:space="preserve">Мероприятие 03.01.      Организация работы с УК по подаче заявлений в ГУ МО "Государственная жилищная инспекция Московской области                                                     </t>
  </si>
  <si>
    <r>
      <t xml:space="preserve">Основное мероприятие 01.
</t>
    </r>
    <r>
      <rPr>
        <sz val="9"/>
        <rFont val="Times New Roman"/>
        <family val="1"/>
        <charset val="204"/>
      </rPr>
      <t>Повышение энергетической эффективности муниципальных учреждений Московской области</t>
    </r>
    <r>
      <rPr>
        <b/>
        <sz val="9"/>
        <rFont val="Times New Roman"/>
        <family val="1"/>
        <charset val="204"/>
      </rPr>
      <t xml:space="preserve">
</t>
    </r>
  </si>
  <si>
    <r>
      <rPr>
        <b/>
        <sz val="9"/>
        <rFont val="Times New Roman"/>
        <family val="1"/>
        <charset val="204"/>
      </rPr>
      <t xml:space="preserve">Мероприятие 02.02.  </t>
    </r>
    <r>
      <rPr>
        <sz val="9"/>
        <rFont val="Times New Roman"/>
        <family val="1"/>
        <charset val="204"/>
      </rPr>
      <t>Выполнение работ по установке автоматизированных систем контроля за газовой безопасностью в жилых помещениях (квартирах) многоквартирных домов</t>
    </r>
  </si>
  <si>
    <t>2.2.</t>
  </si>
  <si>
    <t>Установлено   гибкой подводки  в жилых помещениях (муниципальных квартирах) многоквартирных домов,ед.</t>
  </si>
  <si>
    <t>Установлено  автоматизированных систем контроля за газовой безопасностью в жилых помещениях (муниципальных квартирах) многоквартирных домов,ед.</t>
  </si>
  <si>
    <t>Итого 2024 год</t>
  </si>
  <si>
    <t>2025год</t>
  </si>
  <si>
    <t>1 квартал</t>
  </si>
  <si>
    <t>1 полугодие</t>
  </si>
  <si>
    <t>9 месяцев</t>
  </si>
  <si>
    <t>12 месяцев</t>
  </si>
  <si>
    <t xml:space="preserve">В том числе </t>
  </si>
  <si>
    <t xml:space="preserve">Количество многоквартирных домов, в которых установлены общедомовые приборы учета энергетических ресурсов, </t>
  </si>
  <si>
    <t>Количество многоквартирных домов, которым присвоен класс энергетической эффективности, ед.</t>
  </si>
  <si>
    <r>
      <t xml:space="preserve">Мероприятие 01.10. </t>
    </r>
    <r>
      <rPr>
        <sz val="9"/>
        <rFont val="Times New Roman"/>
        <family val="1"/>
        <charset val="204"/>
      </rPr>
      <t xml:space="preserve">Установка, замена, поверка приборов учета энергетических ресурсов на объектах бюджетной сферы </t>
    </r>
  </si>
  <si>
    <t>1.2.</t>
  </si>
  <si>
    <t xml:space="preserve">Количество приборов учета, установленных в зданиях, строениях, сооружениях органов местного самоуправления и муниципальных учреждений,ед. </t>
  </si>
  <si>
    <r>
      <t xml:space="preserve">Мероприятие 01.11. </t>
    </r>
    <r>
      <rPr>
        <sz val="9"/>
        <rFont val="Times New Roman"/>
        <family val="1"/>
        <charset val="204"/>
      </rPr>
      <t>Проведение энергоэффективных мероприятий в отношении ограждающих конструкций и внутренних инженерных систем муниципальных учреждений</t>
    </r>
  </si>
  <si>
    <t>1.3.</t>
  </si>
  <si>
    <t>Количество зданий, строений, сооружений муниципальной собственности, которые повысили класс энергетической эффективности до нормального и выше (А, B, C, D),ед.</t>
  </si>
  <si>
    <t>-</t>
  </si>
  <si>
    <t>Приложение №5                                                                                                                                           к постановлению Администрации городского округа Домодедово                                                                                 от 16.05.2024 № 2496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</si>
</sst>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"/>
      <family val="2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Fill="1"/>
    <xf numFmtId="0" fontId="2" fillId="2" borderId="0" xfId="0" applyFont="1" applyFill="1"/>
    <xf numFmtId="0" fontId="0" fillId="2" borderId="0" xfId="0" applyFill="1"/>
    <xf numFmtId="0" fontId="3" fillId="2" borderId="1" xfId="0" applyFont="1" applyFill="1" applyBorder="1" applyAlignment="1">
      <alignment vertical="top" wrapText="1"/>
    </xf>
    <xf numFmtId="4" fontId="3" fillId="2" borderId="1" xfId="0" applyNumberFormat="1" applyFont="1" applyFill="1" applyBorder="1" applyAlignment="1">
      <alignment horizontal="center" vertical="top" wrapText="1"/>
    </xf>
    <xf numFmtId="4" fontId="6" fillId="2" borderId="1" xfId="0" applyNumberFormat="1" applyFont="1" applyFill="1" applyBorder="1" applyAlignment="1">
      <alignment horizontal="right" vertical="top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top" wrapText="1"/>
    </xf>
    <xf numFmtId="4" fontId="3" fillId="2" borderId="1" xfId="0" applyNumberFormat="1" applyFont="1" applyFill="1" applyBorder="1" applyAlignment="1">
      <alignment horizontal="center" vertical="top" wrapText="1"/>
    </xf>
    <xf numFmtId="4" fontId="3" fillId="2" borderId="4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3" fontId="3" fillId="2" borderId="1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top" wrapText="1"/>
    </xf>
    <xf numFmtId="49" fontId="3" fillId="2" borderId="7" xfId="0" applyNumberFormat="1" applyFont="1" applyFill="1" applyBorder="1" applyAlignment="1">
      <alignment horizontal="center" vertical="top" wrapText="1"/>
    </xf>
    <xf numFmtId="49" fontId="3" fillId="2" borderId="2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4" fontId="6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vertical="top" wrapText="1"/>
    </xf>
    <xf numFmtId="0" fontId="5" fillId="2" borderId="2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center" vertical="top" wrapText="1"/>
    </xf>
    <xf numFmtId="4" fontId="6" fillId="2" borderId="4" xfId="0" applyNumberFormat="1" applyFont="1" applyFill="1" applyBorder="1" applyAlignment="1">
      <alignment horizontal="center" vertical="top" wrapText="1"/>
    </xf>
    <xf numFmtId="4" fontId="6" fillId="2" borderId="5" xfId="0" applyNumberFormat="1" applyFont="1" applyFill="1" applyBorder="1" applyAlignment="1">
      <alignment horizontal="center" vertical="top" wrapText="1"/>
    </xf>
    <xf numFmtId="4" fontId="6" fillId="2" borderId="6" xfId="0" applyNumberFormat="1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0" fontId="3" fillId="2" borderId="7" xfId="0" applyFont="1" applyFill="1" applyBorder="1" applyAlignment="1">
      <alignment vertical="top" wrapText="1"/>
    </xf>
    <xf numFmtId="4" fontId="3" fillId="2" borderId="4" xfId="0" applyNumberFormat="1" applyFont="1" applyFill="1" applyBorder="1" applyAlignment="1">
      <alignment horizontal="center" vertical="top" wrapText="1"/>
    </xf>
    <xf numFmtId="4" fontId="3" fillId="2" borderId="5" xfId="0" applyNumberFormat="1" applyFont="1" applyFill="1" applyBorder="1" applyAlignment="1">
      <alignment horizontal="center" vertical="top" wrapText="1"/>
    </xf>
    <xf numFmtId="4" fontId="3" fillId="2" borderId="6" xfId="0" applyNumberFormat="1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7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5" fillId="2" borderId="7" xfId="0" applyFont="1" applyFill="1" applyBorder="1" applyAlignment="1">
      <alignment vertical="top" wrapText="1"/>
    </xf>
    <xf numFmtId="0" fontId="3" fillId="2" borderId="4" xfId="0" applyFont="1" applyFill="1" applyBorder="1" applyAlignment="1">
      <alignment horizontal="center" vertical="top" wrapText="1"/>
    </xf>
    <xf numFmtId="0" fontId="0" fillId="2" borderId="5" xfId="0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vertical="top" wrapText="1"/>
    </xf>
    <xf numFmtId="0" fontId="4" fillId="2" borderId="7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vertical="top" wrapText="1"/>
    </xf>
    <xf numFmtId="0" fontId="0" fillId="2" borderId="5" xfId="0" applyFill="1" applyBorder="1" applyAlignment="1">
      <alignment vertical="top" wrapText="1"/>
    </xf>
    <xf numFmtId="0" fontId="0" fillId="2" borderId="6" xfId="0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4" fillId="2" borderId="3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top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topLeftCell="A4" zoomScaleNormal="100" zoomScaleSheetLayoutView="100" workbookViewId="0">
      <pane xSplit="3" ySplit="9" topLeftCell="D13" activePane="bottomRight" state="frozen"/>
      <selection activeCell="A4" sqref="A4"/>
      <selection pane="topRight" activeCell="D4" sqref="D4"/>
      <selection pane="bottomLeft" activeCell="A10" sqref="A10"/>
      <selection pane="bottomRight" activeCell="G13" sqref="G13:K13"/>
    </sheetView>
  </sheetViews>
  <sheetFormatPr defaultRowHeight="12.75" x14ac:dyDescent="0.2"/>
  <cols>
    <col min="1" max="1" width="4.42578125" style="1" customWidth="1"/>
    <col min="2" max="2" width="22" style="1" customWidth="1"/>
    <col min="3" max="3" width="14" style="1" customWidth="1"/>
    <col min="4" max="4" width="13.140625" style="1" customWidth="1"/>
    <col min="5" max="11" width="11.28515625" style="1" customWidth="1"/>
    <col min="12" max="12" width="10.28515625" style="1" customWidth="1"/>
    <col min="13" max="13" width="10.42578125" style="1" customWidth="1"/>
    <col min="14" max="14" width="10.140625" style="1" customWidth="1"/>
    <col min="15" max="15" width="14.28515625" style="1" customWidth="1"/>
    <col min="17" max="18" width="10.140625" bestFit="1" customWidth="1"/>
  </cols>
  <sheetData>
    <row r="1" spans="1:15" hidden="1" x14ac:dyDescent="0.2"/>
    <row r="2" spans="1:15" hidden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idden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2.7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58" t="s">
        <v>57</v>
      </c>
      <c r="M4" s="58"/>
      <c r="N4" s="58"/>
      <c r="O4" s="58"/>
    </row>
    <row r="5" spans="1:15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58"/>
      <c r="M5" s="58"/>
      <c r="N5" s="58"/>
      <c r="O5" s="58"/>
    </row>
    <row r="6" spans="1:15" ht="33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58"/>
      <c r="M6" s="58"/>
      <c r="N6" s="58"/>
      <c r="O6" s="58"/>
    </row>
    <row r="7" spans="1:15" s="1" customFormat="1" ht="15.75" x14ac:dyDescent="0.25">
      <c r="A7" s="59" t="s">
        <v>18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</row>
    <row r="8" spans="1:15" s="1" customFormat="1" ht="15.75" x14ac:dyDescent="0.25">
      <c r="A8" s="59" t="s">
        <v>15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</row>
    <row r="9" spans="1:15" s="1" customFormat="1" ht="19.5" customHeight="1" x14ac:dyDescent="0.25">
      <c r="A9" s="2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s="1" customFormat="1" ht="20.25" customHeight="1" x14ac:dyDescent="0.2">
      <c r="A10" s="44" t="s">
        <v>0</v>
      </c>
      <c r="B10" s="44" t="s">
        <v>9</v>
      </c>
      <c r="C10" s="44" t="s">
        <v>7</v>
      </c>
      <c r="D10" s="44" t="s">
        <v>6</v>
      </c>
      <c r="E10" s="44" t="s">
        <v>5</v>
      </c>
      <c r="F10" s="62" t="s">
        <v>1</v>
      </c>
      <c r="G10" s="63"/>
      <c r="H10" s="63"/>
      <c r="I10" s="63"/>
      <c r="J10" s="63"/>
      <c r="K10" s="63"/>
      <c r="L10" s="63"/>
      <c r="M10" s="63"/>
      <c r="N10" s="63"/>
      <c r="O10" s="44" t="s">
        <v>2</v>
      </c>
    </row>
    <row r="11" spans="1:15" s="1" customFormat="1" ht="39.75" customHeight="1" x14ac:dyDescent="0.2">
      <c r="A11" s="37"/>
      <c r="B11" s="44"/>
      <c r="C11" s="44"/>
      <c r="D11" s="44"/>
      <c r="E11" s="37"/>
      <c r="F11" s="21" t="s">
        <v>19</v>
      </c>
      <c r="G11" s="43" t="s">
        <v>20</v>
      </c>
      <c r="H11" s="35"/>
      <c r="I11" s="35"/>
      <c r="J11" s="35"/>
      <c r="K11" s="35"/>
      <c r="L11" s="21" t="s">
        <v>42</v>
      </c>
      <c r="M11" s="21" t="s">
        <v>22</v>
      </c>
      <c r="N11" s="21" t="s">
        <v>23</v>
      </c>
      <c r="O11" s="35"/>
    </row>
    <row r="12" spans="1:15" s="1" customFormat="1" ht="18" customHeight="1" x14ac:dyDescent="0.2">
      <c r="A12" s="21">
        <v>1</v>
      </c>
      <c r="B12" s="21">
        <v>2</v>
      </c>
      <c r="C12" s="21">
        <v>3</v>
      </c>
      <c r="D12" s="21">
        <v>4</v>
      </c>
      <c r="E12" s="21">
        <v>5</v>
      </c>
      <c r="F12" s="21">
        <v>6</v>
      </c>
      <c r="G12" s="44">
        <v>7</v>
      </c>
      <c r="H12" s="35"/>
      <c r="I12" s="35"/>
      <c r="J12" s="35"/>
      <c r="K12" s="35"/>
      <c r="L12" s="21">
        <v>8</v>
      </c>
      <c r="M12" s="21">
        <v>9</v>
      </c>
      <c r="N12" s="21">
        <v>10</v>
      </c>
      <c r="O12" s="21">
        <v>11</v>
      </c>
    </row>
    <row r="13" spans="1:15" s="1" customFormat="1" ht="21" customHeight="1" x14ac:dyDescent="0.2">
      <c r="A13" s="28" t="s">
        <v>27</v>
      </c>
      <c r="B13" s="45" t="s">
        <v>36</v>
      </c>
      <c r="C13" s="32" t="s">
        <v>24</v>
      </c>
      <c r="D13" s="20" t="s">
        <v>3</v>
      </c>
      <c r="E13" s="18">
        <f>SUM(G13:N13)</f>
        <v>0</v>
      </c>
      <c r="F13" s="18">
        <v>0</v>
      </c>
      <c r="G13" s="34">
        <v>0</v>
      </c>
      <c r="H13" s="35"/>
      <c r="I13" s="35"/>
      <c r="J13" s="35"/>
      <c r="K13" s="35"/>
      <c r="L13" s="6">
        <v>0</v>
      </c>
      <c r="M13" s="6">
        <v>0</v>
      </c>
      <c r="N13" s="6">
        <v>0</v>
      </c>
      <c r="O13" s="32" t="s">
        <v>13</v>
      </c>
    </row>
    <row r="14" spans="1:15" s="1" customFormat="1" ht="60" customHeight="1" x14ac:dyDescent="0.2">
      <c r="A14" s="29"/>
      <c r="B14" s="61"/>
      <c r="C14" s="33"/>
      <c r="D14" s="20" t="s">
        <v>4</v>
      </c>
      <c r="E14" s="18">
        <f>SUM(G14:N14)</f>
        <v>0</v>
      </c>
      <c r="F14" s="18">
        <v>0</v>
      </c>
      <c r="G14" s="34">
        <v>0</v>
      </c>
      <c r="H14" s="34"/>
      <c r="I14" s="34"/>
      <c r="J14" s="34"/>
      <c r="K14" s="34"/>
      <c r="L14" s="6">
        <v>0</v>
      </c>
      <c r="M14" s="6">
        <v>0</v>
      </c>
      <c r="N14" s="6">
        <v>0</v>
      </c>
      <c r="O14" s="47"/>
    </row>
    <row r="15" spans="1:15" s="1" customFormat="1" ht="60" customHeight="1" x14ac:dyDescent="0.2">
      <c r="A15" s="29"/>
      <c r="B15" s="45" t="s">
        <v>28</v>
      </c>
      <c r="C15" s="32" t="s">
        <v>24</v>
      </c>
      <c r="D15" s="26" t="s">
        <v>3</v>
      </c>
      <c r="E15" s="25">
        <f>SUM(E16)</f>
        <v>0</v>
      </c>
      <c r="F15" s="25">
        <v>0</v>
      </c>
      <c r="G15" s="48">
        <v>0</v>
      </c>
      <c r="H15" s="49"/>
      <c r="I15" s="49"/>
      <c r="J15" s="49"/>
      <c r="K15" s="50"/>
      <c r="L15" s="6">
        <v>0</v>
      </c>
      <c r="M15" s="6">
        <v>0</v>
      </c>
      <c r="N15" s="6">
        <v>0</v>
      </c>
      <c r="O15" s="51" t="s">
        <v>26</v>
      </c>
    </row>
    <row r="16" spans="1:15" s="1" customFormat="1" ht="60" customHeight="1" x14ac:dyDescent="0.2">
      <c r="A16" s="29"/>
      <c r="B16" s="46"/>
      <c r="C16" s="47"/>
      <c r="D16" s="26" t="s">
        <v>4</v>
      </c>
      <c r="E16" s="25">
        <f>SUM(G16:N16)</f>
        <v>0</v>
      </c>
      <c r="F16" s="25">
        <v>0</v>
      </c>
      <c r="G16" s="48">
        <v>0</v>
      </c>
      <c r="H16" s="49"/>
      <c r="I16" s="49"/>
      <c r="J16" s="49"/>
      <c r="K16" s="50"/>
      <c r="L16" s="6">
        <v>0</v>
      </c>
      <c r="M16" s="6">
        <v>0</v>
      </c>
      <c r="N16" s="6">
        <v>0</v>
      </c>
      <c r="O16" s="52"/>
    </row>
    <row r="17" spans="1:15" s="1" customFormat="1" ht="38.25" customHeight="1" x14ac:dyDescent="0.2">
      <c r="A17" s="29"/>
      <c r="B17" s="51" t="s">
        <v>32</v>
      </c>
      <c r="C17" s="38" t="s">
        <v>13</v>
      </c>
      <c r="D17" s="38" t="s">
        <v>13</v>
      </c>
      <c r="E17" s="38" t="s">
        <v>14</v>
      </c>
      <c r="F17" s="38" t="s">
        <v>19</v>
      </c>
      <c r="G17" s="38" t="s">
        <v>41</v>
      </c>
      <c r="H17" s="54" t="s">
        <v>47</v>
      </c>
      <c r="I17" s="55"/>
      <c r="J17" s="55"/>
      <c r="K17" s="56"/>
      <c r="L17" s="38" t="s">
        <v>21</v>
      </c>
      <c r="M17" s="38" t="s">
        <v>22</v>
      </c>
      <c r="N17" s="38" t="s">
        <v>23</v>
      </c>
      <c r="O17" s="32" t="s">
        <v>13</v>
      </c>
    </row>
    <row r="18" spans="1:15" s="1" customFormat="1" ht="41.25" customHeight="1" x14ac:dyDescent="0.2">
      <c r="A18" s="29"/>
      <c r="B18" s="53"/>
      <c r="C18" s="39"/>
      <c r="D18" s="39"/>
      <c r="E18" s="40" t="e">
        <f>#REF!</f>
        <v>#REF!</v>
      </c>
      <c r="F18" s="40"/>
      <c r="G18" s="40" t="e">
        <f>#REF!</f>
        <v>#REF!</v>
      </c>
      <c r="H18" s="24" t="s">
        <v>43</v>
      </c>
      <c r="I18" s="24" t="s">
        <v>44</v>
      </c>
      <c r="J18" s="24" t="s">
        <v>45</v>
      </c>
      <c r="K18" s="24" t="s">
        <v>46</v>
      </c>
      <c r="L18" s="40" t="s">
        <v>8</v>
      </c>
      <c r="M18" s="40" t="s">
        <v>10</v>
      </c>
      <c r="N18" s="40" t="s">
        <v>11</v>
      </c>
      <c r="O18" s="57"/>
    </row>
    <row r="19" spans="1:15" s="1" customFormat="1" ht="42.75" customHeight="1" x14ac:dyDescent="0.2">
      <c r="A19" s="30"/>
      <c r="B19" s="52"/>
      <c r="C19" s="40"/>
      <c r="D19" s="40"/>
      <c r="E19" s="24">
        <v>0</v>
      </c>
      <c r="F19" s="24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0</v>
      </c>
      <c r="M19" s="27">
        <v>0</v>
      </c>
      <c r="N19" s="27">
        <v>0</v>
      </c>
      <c r="O19" s="47"/>
    </row>
    <row r="20" spans="1:15" s="1" customFormat="1" ht="42.75" customHeight="1" x14ac:dyDescent="0.2">
      <c r="A20" s="28" t="s">
        <v>51</v>
      </c>
      <c r="B20" s="31" t="s">
        <v>50</v>
      </c>
      <c r="C20" s="32" t="s">
        <v>24</v>
      </c>
      <c r="D20" s="26" t="s">
        <v>3</v>
      </c>
      <c r="E20" s="25">
        <f>SUM(E21)</f>
        <v>0</v>
      </c>
      <c r="F20" s="25">
        <v>0</v>
      </c>
      <c r="G20" s="34">
        <v>0</v>
      </c>
      <c r="H20" s="35"/>
      <c r="I20" s="35"/>
      <c r="J20" s="35"/>
      <c r="K20" s="35"/>
      <c r="L20" s="6">
        <v>0</v>
      </c>
      <c r="M20" s="6">
        <v>0</v>
      </c>
      <c r="N20" s="6">
        <v>0</v>
      </c>
      <c r="O20" s="36" t="s">
        <v>26</v>
      </c>
    </row>
    <row r="21" spans="1:15" s="1" customFormat="1" ht="60.75" customHeight="1" x14ac:dyDescent="0.2">
      <c r="A21" s="29"/>
      <c r="B21" s="31"/>
      <c r="C21" s="33"/>
      <c r="D21" s="26" t="s">
        <v>4</v>
      </c>
      <c r="E21" s="25">
        <f>SUM(G21:N21)</f>
        <v>0</v>
      </c>
      <c r="F21" s="25">
        <v>0</v>
      </c>
      <c r="G21" s="34">
        <v>0</v>
      </c>
      <c r="H21" s="34"/>
      <c r="I21" s="34"/>
      <c r="J21" s="34"/>
      <c r="K21" s="34"/>
      <c r="L21" s="6">
        <v>0</v>
      </c>
      <c r="M21" s="6">
        <v>0</v>
      </c>
      <c r="N21" s="6">
        <v>0</v>
      </c>
      <c r="O21" s="36"/>
    </row>
    <row r="22" spans="1:15" s="1" customFormat="1" ht="42.75" customHeight="1" x14ac:dyDescent="0.2">
      <c r="A22" s="29"/>
      <c r="B22" s="36" t="s">
        <v>52</v>
      </c>
      <c r="C22" s="38" t="s">
        <v>13</v>
      </c>
      <c r="D22" s="38" t="s">
        <v>13</v>
      </c>
      <c r="E22" s="41" t="s">
        <v>14</v>
      </c>
      <c r="F22" s="38" t="s">
        <v>19</v>
      </c>
      <c r="G22" s="41" t="s">
        <v>41</v>
      </c>
      <c r="H22" s="43" t="s">
        <v>47</v>
      </c>
      <c r="I22" s="35"/>
      <c r="J22" s="35"/>
      <c r="K22" s="35"/>
      <c r="L22" s="41" t="s">
        <v>21</v>
      </c>
      <c r="M22" s="41" t="s">
        <v>22</v>
      </c>
      <c r="N22" s="41" t="s">
        <v>23</v>
      </c>
      <c r="O22" s="44" t="s">
        <v>13</v>
      </c>
    </row>
    <row r="23" spans="1:15" s="1" customFormat="1" ht="42.75" customHeight="1" x14ac:dyDescent="0.2">
      <c r="A23" s="29"/>
      <c r="B23" s="37"/>
      <c r="C23" s="39"/>
      <c r="D23" s="39"/>
      <c r="E23" s="42" t="e">
        <f>#REF!</f>
        <v>#REF!</v>
      </c>
      <c r="F23" s="40"/>
      <c r="G23" s="42" t="e">
        <f>#REF!</f>
        <v>#REF!</v>
      </c>
      <c r="H23" s="24" t="s">
        <v>43</v>
      </c>
      <c r="I23" s="24" t="s">
        <v>44</v>
      </c>
      <c r="J23" s="24" t="s">
        <v>45</v>
      </c>
      <c r="K23" s="24" t="s">
        <v>46</v>
      </c>
      <c r="L23" s="42" t="s">
        <v>8</v>
      </c>
      <c r="M23" s="42" t="s">
        <v>10</v>
      </c>
      <c r="N23" s="42" t="s">
        <v>11</v>
      </c>
      <c r="O23" s="44"/>
    </row>
    <row r="24" spans="1:15" s="1" customFormat="1" ht="42.75" customHeight="1" x14ac:dyDescent="0.2">
      <c r="A24" s="30"/>
      <c r="B24" s="37"/>
      <c r="C24" s="40"/>
      <c r="D24" s="40"/>
      <c r="E24" s="24">
        <v>29</v>
      </c>
      <c r="F24" s="24" t="s">
        <v>56</v>
      </c>
      <c r="G24" s="27">
        <v>29</v>
      </c>
      <c r="H24" s="27">
        <v>0</v>
      </c>
      <c r="I24" s="27">
        <v>0</v>
      </c>
      <c r="J24" s="27">
        <v>0</v>
      </c>
      <c r="K24" s="27">
        <v>29</v>
      </c>
      <c r="L24" s="27">
        <v>0</v>
      </c>
      <c r="M24" s="27">
        <v>0</v>
      </c>
      <c r="N24" s="27">
        <v>0</v>
      </c>
      <c r="O24" s="44"/>
    </row>
    <row r="25" spans="1:15" s="1" customFormat="1" ht="34.5" customHeight="1" x14ac:dyDescent="0.2">
      <c r="A25" s="28" t="s">
        <v>54</v>
      </c>
      <c r="B25" s="31" t="s">
        <v>53</v>
      </c>
      <c r="C25" s="32" t="s">
        <v>24</v>
      </c>
      <c r="D25" s="20" t="s">
        <v>3</v>
      </c>
      <c r="E25" s="18">
        <f>SUM(E26)</f>
        <v>0</v>
      </c>
      <c r="F25" s="18">
        <v>0</v>
      </c>
      <c r="G25" s="34">
        <v>0</v>
      </c>
      <c r="H25" s="35"/>
      <c r="I25" s="35"/>
      <c r="J25" s="35"/>
      <c r="K25" s="35"/>
      <c r="L25" s="6">
        <v>0</v>
      </c>
      <c r="M25" s="6">
        <v>0</v>
      </c>
      <c r="N25" s="6">
        <v>0</v>
      </c>
      <c r="O25" s="36" t="s">
        <v>26</v>
      </c>
    </row>
    <row r="26" spans="1:15" s="1" customFormat="1" ht="60" customHeight="1" x14ac:dyDescent="0.2">
      <c r="A26" s="29"/>
      <c r="B26" s="31"/>
      <c r="C26" s="33"/>
      <c r="D26" s="20" t="s">
        <v>4</v>
      </c>
      <c r="E26" s="18">
        <f>SUM(G26:N26)</f>
        <v>0</v>
      </c>
      <c r="F26" s="18">
        <v>0</v>
      </c>
      <c r="G26" s="34">
        <v>0</v>
      </c>
      <c r="H26" s="34"/>
      <c r="I26" s="34"/>
      <c r="J26" s="34"/>
      <c r="K26" s="34"/>
      <c r="L26" s="6">
        <v>0</v>
      </c>
      <c r="M26" s="6">
        <v>0</v>
      </c>
      <c r="N26" s="6">
        <v>0</v>
      </c>
      <c r="O26" s="36"/>
    </row>
    <row r="27" spans="1:15" s="1" customFormat="1" ht="17.25" customHeight="1" x14ac:dyDescent="0.2">
      <c r="A27" s="29"/>
      <c r="B27" s="36" t="s">
        <v>55</v>
      </c>
      <c r="C27" s="38" t="s">
        <v>13</v>
      </c>
      <c r="D27" s="38" t="s">
        <v>13</v>
      </c>
      <c r="E27" s="41" t="s">
        <v>14</v>
      </c>
      <c r="F27" s="38" t="s">
        <v>19</v>
      </c>
      <c r="G27" s="41" t="s">
        <v>41</v>
      </c>
      <c r="H27" s="43" t="s">
        <v>47</v>
      </c>
      <c r="I27" s="35"/>
      <c r="J27" s="35"/>
      <c r="K27" s="35"/>
      <c r="L27" s="41" t="s">
        <v>21</v>
      </c>
      <c r="M27" s="41" t="s">
        <v>22</v>
      </c>
      <c r="N27" s="41" t="s">
        <v>23</v>
      </c>
      <c r="O27" s="44" t="s">
        <v>13</v>
      </c>
    </row>
    <row r="28" spans="1:15" s="1" customFormat="1" ht="36" customHeight="1" x14ac:dyDescent="0.2">
      <c r="A28" s="29"/>
      <c r="B28" s="37"/>
      <c r="C28" s="39"/>
      <c r="D28" s="39"/>
      <c r="E28" s="42" t="e">
        <f>#REF!</f>
        <v>#REF!</v>
      </c>
      <c r="F28" s="40"/>
      <c r="G28" s="42" t="e">
        <f>#REF!</f>
        <v>#REF!</v>
      </c>
      <c r="H28" s="13" t="s">
        <v>43</v>
      </c>
      <c r="I28" s="13" t="s">
        <v>44</v>
      </c>
      <c r="J28" s="13" t="s">
        <v>45</v>
      </c>
      <c r="K28" s="13" t="s">
        <v>46</v>
      </c>
      <c r="L28" s="42" t="s">
        <v>8</v>
      </c>
      <c r="M28" s="42" t="s">
        <v>10</v>
      </c>
      <c r="N28" s="42" t="s">
        <v>11</v>
      </c>
      <c r="O28" s="44"/>
    </row>
    <row r="29" spans="1:15" s="1" customFormat="1" ht="59.25" customHeight="1" x14ac:dyDescent="0.2">
      <c r="A29" s="30"/>
      <c r="B29" s="37"/>
      <c r="C29" s="40"/>
      <c r="D29" s="40"/>
      <c r="E29" s="13">
        <v>3</v>
      </c>
      <c r="F29" s="13" t="s">
        <v>56</v>
      </c>
      <c r="G29" s="7">
        <v>3</v>
      </c>
      <c r="H29" s="7">
        <v>0</v>
      </c>
      <c r="I29" s="7">
        <v>0</v>
      </c>
      <c r="J29" s="7">
        <v>0</v>
      </c>
      <c r="K29" s="7">
        <v>3</v>
      </c>
      <c r="L29" s="7">
        <v>0</v>
      </c>
      <c r="M29" s="7">
        <v>0</v>
      </c>
      <c r="N29" s="7">
        <v>0</v>
      </c>
      <c r="O29" s="44"/>
    </row>
    <row r="30" spans="1:15" s="1" customFormat="1" ht="23.25" customHeight="1" x14ac:dyDescent="0.2">
      <c r="A30" s="70" t="s">
        <v>29</v>
      </c>
      <c r="B30" s="45" t="s">
        <v>25</v>
      </c>
      <c r="C30" s="32" t="s">
        <v>24</v>
      </c>
      <c r="D30" s="20" t="s">
        <v>3</v>
      </c>
      <c r="E30" s="18">
        <f t="shared" ref="E30:E31" si="0">SUM(F30:N30)</f>
        <v>29847.7</v>
      </c>
      <c r="F30" s="18">
        <v>13687.7</v>
      </c>
      <c r="G30" s="43">
        <v>16160</v>
      </c>
      <c r="H30" s="35"/>
      <c r="I30" s="35"/>
      <c r="J30" s="35"/>
      <c r="K30" s="35"/>
      <c r="L30" s="6">
        <v>0</v>
      </c>
      <c r="M30" s="6">
        <v>0</v>
      </c>
      <c r="N30" s="6">
        <v>0</v>
      </c>
      <c r="O30" s="32" t="s">
        <v>13</v>
      </c>
    </row>
    <row r="31" spans="1:15" s="1" customFormat="1" ht="73.5" customHeight="1" x14ac:dyDescent="0.2">
      <c r="A31" s="65"/>
      <c r="B31" s="65"/>
      <c r="C31" s="57"/>
      <c r="D31" s="20" t="s">
        <v>4</v>
      </c>
      <c r="E31" s="18">
        <f t="shared" si="0"/>
        <v>29847.7</v>
      </c>
      <c r="F31" s="18">
        <v>13687.7</v>
      </c>
      <c r="G31" s="43">
        <v>16160</v>
      </c>
      <c r="H31" s="35"/>
      <c r="I31" s="35"/>
      <c r="J31" s="35"/>
      <c r="K31" s="35"/>
      <c r="L31" s="6">
        <v>0</v>
      </c>
      <c r="M31" s="6">
        <v>0</v>
      </c>
      <c r="N31" s="6">
        <v>0</v>
      </c>
      <c r="O31" s="57"/>
    </row>
    <row r="32" spans="1:15" s="1" customFormat="1" ht="21.75" customHeight="1" x14ac:dyDescent="0.2">
      <c r="A32" s="32" t="s">
        <v>31</v>
      </c>
      <c r="B32" s="51" t="s">
        <v>30</v>
      </c>
      <c r="C32" s="32" t="s">
        <v>24</v>
      </c>
      <c r="D32" s="20" t="s">
        <v>3</v>
      </c>
      <c r="E32" s="18">
        <v>0</v>
      </c>
      <c r="F32" s="18">
        <v>0</v>
      </c>
      <c r="G32" s="43">
        <v>0</v>
      </c>
      <c r="H32" s="35"/>
      <c r="I32" s="35"/>
      <c r="J32" s="35"/>
      <c r="K32" s="35"/>
      <c r="L32" s="6">
        <v>0</v>
      </c>
      <c r="M32" s="6">
        <v>0</v>
      </c>
      <c r="N32" s="6">
        <v>0</v>
      </c>
      <c r="O32" s="51" t="s">
        <v>26</v>
      </c>
    </row>
    <row r="33" spans="1:15" s="1" customFormat="1" ht="63" customHeight="1" x14ac:dyDescent="0.2">
      <c r="A33" s="57"/>
      <c r="B33" s="65"/>
      <c r="C33" s="33"/>
      <c r="D33" s="20" t="s">
        <v>4</v>
      </c>
      <c r="E33" s="18">
        <v>0</v>
      </c>
      <c r="F33" s="18">
        <v>0</v>
      </c>
      <c r="G33" s="43">
        <v>0</v>
      </c>
      <c r="H33" s="35"/>
      <c r="I33" s="35"/>
      <c r="J33" s="35"/>
      <c r="K33" s="35"/>
      <c r="L33" s="6">
        <v>0</v>
      </c>
      <c r="M33" s="6">
        <v>0</v>
      </c>
      <c r="N33" s="6">
        <v>0</v>
      </c>
      <c r="O33" s="53"/>
    </row>
    <row r="34" spans="1:15" s="1" customFormat="1" ht="17.25" customHeight="1" x14ac:dyDescent="0.2">
      <c r="A34" s="57"/>
      <c r="B34" s="36" t="s">
        <v>48</v>
      </c>
      <c r="C34" s="38" t="s">
        <v>13</v>
      </c>
      <c r="D34" s="38" t="s">
        <v>13</v>
      </c>
      <c r="E34" s="41" t="s">
        <v>14</v>
      </c>
      <c r="F34" s="38" t="s">
        <v>19</v>
      </c>
      <c r="G34" s="41" t="s">
        <v>41</v>
      </c>
      <c r="H34" s="43" t="s">
        <v>47</v>
      </c>
      <c r="I34" s="35"/>
      <c r="J34" s="35"/>
      <c r="K34" s="35"/>
      <c r="L34" s="41" t="s">
        <v>21</v>
      </c>
      <c r="M34" s="41" t="s">
        <v>22</v>
      </c>
      <c r="N34" s="41" t="s">
        <v>23</v>
      </c>
      <c r="O34" s="44" t="s">
        <v>13</v>
      </c>
    </row>
    <row r="35" spans="1:15" s="1" customFormat="1" ht="33.75" customHeight="1" x14ac:dyDescent="0.2">
      <c r="A35" s="57"/>
      <c r="B35" s="37"/>
      <c r="C35" s="39"/>
      <c r="D35" s="39"/>
      <c r="E35" s="42">
        <f>E29</f>
        <v>3</v>
      </c>
      <c r="F35" s="40"/>
      <c r="G35" s="42">
        <f>G29</f>
        <v>3</v>
      </c>
      <c r="H35" s="23" t="s">
        <v>43</v>
      </c>
      <c r="I35" s="23" t="s">
        <v>44</v>
      </c>
      <c r="J35" s="23" t="s">
        <v>45</v>
      </c>
      <c r="K35" s="23" t="s">
        <v>46</v>
      </c>
      <c r="L35" s="42" t="s">
        <v>8</v>
      </c>
      <c r="M35" s="42" t="s">
        <v>10</v>
      </c>
      <c r="N35" s="42" t="s">
        <v>11</v>
      </c>
      <c r="O35" s="44"/>
    </row>
    <row r="36" spans="1:15" s="1" customFormat="1" ht="27" customHeight="1" x14ac:dyDescent="0.2">
      <c r="A36" s="47"/>
      <c r="B36" s="37"/>
      <c r="C36" s="40"/>
      <c r="D36" s="40"/>
      <c r="E36" s="13">
        <v>109</v>
      </c>
      <c r="F36" s="13" t="s">
        <v>56</v>
      </c>
      <c r="G36" s="7">
        <v>109</v>
      </c>
      <c r="H36" s="7">
        <v>0</v>
      </c>
      <c r="I36" s="7">
        <v>0</v>
      </c>
      <c r="J36" s="7">
        <v>0</v>
      </c>
      <c r="K36" s="7">
        <v>109</v>
      </c>
      <c r="L36" s="7">
        <v>0</v>
      </c>
      <c r="M36" s="7">
        <v>0</v>
      </c>
      <c r="N36" s="7">
        <v>0</v>
      </c>
      <c r="O36" s="44"/>
    </row>
    <row r="37" spans="1:15" s="1" customFormat="1" ht="40.5" customHeight="1" x14ac:dyDescent="0.2">
      <c r="A37" s="32" t="s">
        <v>38</v>
      </c>
      <c r="B37" s="51" t="s">
        <v>37</v>
      </c>
      <c r="C37" s="38" t="s">
        <v>24</v>
      </c>
      <c r="D37" s="20" t="s">
        <v>3</v>
      </c>
      <c r="E37" s="9">
        <f>SUM(F37:N37)</f>
        <v>29847.7</v>
      </c>
      <c r="F37" s="22">
        <v>13687.7</v>
      </c>
      <c r="G37" s="54">
        <v>16160</v>
      </c>
      <c r="H37" s="66"/>
      <c r="I37" s="66"/>
      <c r="J37" s="66"/>
      <c r="K37" s="67"/>
      <c r="L37" s="6">
        <v>0</v>
      </c>
      <c r="M37" s="6">
        <v>0</v>
      </c>
      <c r="N37" s="6">
        <v>0</v>
      </c>
      <c r="O37" s="51" t="s">
        <v>26</v>
      </c>
    </row>
    <row r="38" spans="1:15" s="1" customFormat="1" ht="62.25" customHeight="1" x14ac:dyDescent="0.2">
      <c r="A38" s="57"/>
      <c r="B38" s="65"/>
      <c r="C38" s="40"/>
      <c r="D38" s="13" t="s">
        <v>4</v>
      </c>
      <c r="E38" s="9">
        <f>SUM(F38:N38)</f>
        <v>29847.7</v>
      </c>
      <c r="F38" s="9">
        <v>13687.7</v>
      </c>
      <c r="G38" s="43">
        <v>16160</v>
      </c>
      <c r="H38" s="35"/>
      <c r="I38" s="35"/>
      <c r="J38" s="35"/>
      <c r="K38" s="35"/>
      <c r="L38" s="6">
        <v>0</v>
      </c>
      <c r="M38" s="6">
        <v>0</v>
      </c>
      <c r="N38" s="6">
        <v>0</v>
      </c>
      <c r="O38" s="53"/>
    </row>
    <row r="39" spans="1:15" s="1" customFormat="1" ht="31.5" customHeight="1" x14ac:dyDescent="0.2">
      <c r="A39" s="57"/>
      <c r="B39" s="36" t="s">
        <v>40</v>
      </c>
      <c r="C39" s="41" t="s">
        <v>13</v>
      </c>
      <c r="D39" s="41" t="s">
        <v>13</v>
      </c>
      <c r="E39" s="68" t="s">
        <v>14</v>
      </c>
      <c r="F39" s="77" t="s">
        <v>19</v>
      </c>
      <c r="G39" s="38" t="s">
        <v>41</v>
      </c>
      <c r="H39" s="62" t="s">
        <v>47</v>
      </c>
      <c r="I39" s="66"/>
      <c r="J39" s="66"/>
      <c r="K39" s="67"/>
      <c r="L39" s="41" t="s">
        <v>21</v>
      </c>
      <c r="M39" s="41" t="s">
        <v>22</v>
      </c>
      <c r="N39" s="41" t="s">
        <v>23</v>
      </c>
      <c r="O39" s="17"/>
    </row>
    <row r="40" spans="1:15" s="1" customFormat="1" ht="15.75" customHeight="1" x14ac:dyDescent="0.2">
      <c r="A40" s="57"/>
      <c r="B40" s="36"/>
      <c r="C40" s="41"/>
      <c r="D40" s="41"/>
      <c r="E40" s="69"/>
      <c r="F40" s="77"/>
      <c r="G40" s="40"/>
      <c r="H40" s="23" t="s">
        <v>43</v>
      </c>
      <c r="I40" s="23" t="s">
        <v>44</v>
      </c>
      <c r="J40" s="23" t="s">
        <v>45</v>
      </c>
      <c r="K40" s="23" t="s">
        <v>46</v>
      </c>
      <c r="L40" s="41"/>
      <c r="M40" s="41"/>
      <c r="N40" s="41"/>
      <c r="O40" s="17"/>
    </row>
    <row r="41" spans="1:15" s="1" customFormat="1" ht="26.25" customHeight="1" x14ac:dyDescent="0.2">
      <c r="A41" s="47"/>
      <c r="B41" s="37"/>
      <c r="C41" s="42"/>
      <c r="D41" s="42"/>
      <c r="E41" s="11">
        <f>SUM(F41+G41)</f>
        <v>2976</v>
      </c>
      <c r="F41" s="11">
        <v>1488</v>
      </c>
      <c r="G41" s="11">
        <f>SUM(H41:K41)</f>
        <v>1488</v>
      </c>
      <c r="H41" s="13">
        <v>0</v>
      </c>
      <c r="I41" s="13">
        <v>0</v>
      </c>
      <c r="J41" s="13">
        <v>0</v>
      </c>
      <c r="K41" s="11">
        <v>1488</v>
      </c>
      <c r="L41" s="11">
        <v>0</v>
      </c>
      <c r="M41" s="10">
        <v>0</v>
      </c>
      <c r="N41" s="10">
        <v>0</v>
      </c>
      <c r="O41" s="17"/>
    </row>
    <row r="42" spans="1:15" s="1" customFormat="1" ht="23.25" customHeight="1" x14ac:dyDescent="0.2">
      <c r="A42" s="14"/>
      <c r="B42" s="36" t="s">
        <v>39</v>
      </c>
      <c r="C42" s="74" t="s">
        <v>13</v>
      </c>
      <c r="D42" s="74" t="s">
        <v>13</v>
      </c>
      <c r="E42" s="68" t="s">
        <v>14</v>
      </c>
      <c r="F42" s="41" t="s">
        <v>19</v>
      </c>
      <c r="G42" s="38" t="s">
        <v>41</v>
      </c>
      <c r="H42" s="62" t="s">
        <v>47</v>
      </c>
      <c r="I42" s="71"/>
      <c r="J42" s="71"/>
      <c r="K42" s="72"/>
      <c r="L42" s="41" t="s">
        <v>21</v>
      </c>
      <c r="M42" s="41" t="s">
        <v>22</v>
      </c>
      <c r="N42" s="41" t="s">
        <v>23</v>
      </c>
      <c r="O42" s="17"/>
    </row>
    <row r="43" spans="1:15" s="1" customFormat="1" ht="17.25" customHeight="1" x14ac:dyDescent="0.2">
      <c r="A43" s="14"/>
      <c r="B43" s="73"/>
      <c r="C43" s="75"/>
      <c r="D43" s="75"/>
      <c r="E43" s="69"/>
      <c r="F43" s="41"/>
      <c r="G43" s="40"/>
      <c r="H43" s="23" t="s">
        <v>43</v>
      </c>
      <c r="I43" s="23" t="s">
        <v>44</v>
      </c>
      <c r="J43" s="23" t="s">
        <v>45</v>
      </c>
      <c r="K43" s="23" t="s">
        <v>46</v>
      </c>
      <c r="L43" s="41"/>
      <c r="M43" s="41"/>
      <c r="N43" s="41"/>
      <c r="O43" s="17"/>
    </row>
    <row r="44" spans="1:15" s="1" customFormat="1" ht="21.75" customHeight="1" x14ac:dyDescent="0.2">
      <c r="A44" s="14"/>
      <c r="B44" s="73"/>
      <c r="C44" s="76"/>
      <c r="D44" s="76"/>
      <c r="E44" s="11">
        <f>SUM(F44+G44)</f>
        <v>3152</v>
      </c>
      <c r="F44" s="11">
        <v>1576</v>
      </c>
      <c r="G44" s="11">
        <v>1576</v>
      </c>
      <c r="H44" s="13">
        <v>0</v>
      </c>
      <c r="I44" s="13">
        <v>0</v>
      </c>
      <c r="J44" s="13">
        <v>0</v>
      </c>
      <c r="K44" s="11">
        <v>1576</v>
      </c>
      <c r="L44" s="10">
        <v>0</v>
      </c>
      <c r="M44" s="10">
        <v>0</v>
      </c>
      <c r="N44" s="10">
        <v>0</v>
      </c>
      <c r="O44" s="17"/>
    </row>
    <row r="45" spans="1:15" s="1" customFormat="1" ht="30.75" customHeight="1" x14ac:dyDescent="0.2">
      <c r="A45" s="70" t="s">
        <v>34</v>
      </c>
      <c r="B45" s="45" t="s">
        <v>33</v>
      </c>
      <c r="C45" s="32" t="s">
        <v>12</v>
      </c>
      <c r="D45" s="20" t="s">
        <v>3</v>
      </c>
      <c r="E45" s="18">
        <v>0</v>
      </c>
      <c r="F45" s="19">
        <v>0</v>
      </c>
      <c r="G45" s="54">
        <v>0</v>
      </c>
      <c r="H45" s="55"/>
      <c r="I45" s="55"/>
      <c r="J45" s="55"/>
      <c r="K45" s="56"/>
      <c r="L45" s="6">
        <v>0</v>
      </c>
      <c r="M45" s="6">
        <v>0</v>
      </c>
      <c r="N45" s="6">
        <v>0</v>
      </c>
      <c r="O45" s="32" t="s">
        <v>13</v>
      </c>
    </row>
    <row r="46" spans="1:15" s="1" customFormat="1" ht="63" customHeight="1" x14ac:dyDescent="0.2">
      <c r="A46" s="65"/>
      <c r="B46" s="65"/>
      <c r="C46" s="33"/>
      <c r="D46" s="20" t="s">
        <v>4</v>
      </c>
      <c r="E46" s="18">
        <v>0</v>
      </c>
      <c r="F46" s="18">
        <v>0</v>
      </c>
      <c r="G46" s="43">
        <v>0</v>
      </c>
      <c r="H46" s="35"/>
      <c r="I46" s="35"/>
      <c r="J46" s="35"/>
      <c r="K46" s="35"/>
      <c r="L46" s="6">
        <v>0</v>
      </c>
      <c r="M46" s="6">
        <v>0</v>
      </c>
      <c r="N46" s="6">
        <v>0</v>
      </c>
      <c r="O46" s="57"/>
    </row>
    <row r="47" spans="1:15" s="1" customFormat="1" ht="34.5" customHeight="1" x14ac:dyDescent="0.2">
      <c r="A47" s="32" t="s">
        <v>16</v>
      </c>
      <c r="B47" s="51" t="s">
        <v>35</v>
      </c>
      <c r="C47" s="51" t="s">
        <v>12</v>
      </c>
      <c r="D47" s="20" t="s">
        <v>3</v>
      </c>
      <c r="E47" s="18">
        <v>0</v>
      </c>
      <c r="F47" s="18">
        <v>0</v>
      </c>
      <c r="G47" s="43">
        <v>0</v>
      </c>
      <c r="H47" s="35"/>
      <c r="I47" s="35"/>
      <c r="J47" s="35"/>
      <c r="K47" s="35"/>
      <c r="L47" s="6">
        <v>0</v>
      </c>
      <c r="M47" s="6">
        <v>0</v>
      </c>
      <c r="N47" s="6">
        <v>0</v>
      </c>
      <c r="O47" s="51" t="s">
        <v>26</v>
      </c>
    </row>
    <row r="48" spans="1:15" s="1" customFormat="1" ht="63" customHeight="1" x14ac:dyDescent="0.2">
      <c r="A48" s="57"/>
      <c r="B48" s="53"/>
      <c r="C48" s="65"/>
      <c r="D48" s="20" t="s">
        <v>4</v>
      </c>
      <c r="E48" s="18">
        <v>0</v>
      </c>
      <c r="F48" s="18">
        <v>0</v>
      </c>
      <c r="G48" s="43">
        <v>0</v>
      </c>
      <c r="H48" s="35"/>
      <c r="I48" s="35"/>
      <c r="J48" s="35"/>
      <c r="K48" s="35"/>
      <c r="L48" s="6">
        <v>0</v>
      </c>
      <c r="M48" s="6">
        <v>0</v>
      </c>
      <c r="N48" s="6">
        <v>0</v>
      </c>
      <c r="O48" s="53"/>
    </row>
    <row r="49" spans="1:15" s="1" customFormat="1" ht="30" customHeight="1" x14ac:dyDescent="0.2">
      <c r="A49" s="57"/>
      <c r="B49" s="51" t="s">
        <v>49</v>
      </c>
      <c r="C49" s="74" t="s">
        <v>13</v>
      </c>
      <c r="D49" s="38" t="s">
        <v>13</v>
      </c>
      <c r="E49" s="68" t="s">
        <v>14</v>
      </c>
      <c r="F49" s="68" t="s">
        <v>19</v>
      </c>
      <c r="G49" s="41" t="s">
        <v>41</v>
      </c>
      <c r="H49" s="62" t="s">
        <v>47</v>
      </c>
      <c r="I49" s="66"/>
      <c r="J49" s="66"/>
      <c r="K49" s="67"/>
      <c r="L49" s="41" t="s">
        <v>21</v>
      </c>
      <c r="M49" s="41" t="s">
        <v>22</v>
      </c>
      <c r="N49" s="41" t="s">
        <v>23</v>
      </c>
      <c r="O49" s="81" t="s">
        <v>13</v>
      </c>
    </row>
    <row r="50" spans="1:15" s="1" customFormat="1" ht="27" customHeight="1" x14ac:dyDescent="0.2">
      <c r="A50" s="57"/>
      <c r="B50" s="65"/>
      <c r="C50" s="79"/>
      <c r="D50" s="39"/>
      <c r="E50" s="69"/>
      <c r="F50" s="69"/>
      <c r="G50" s="41"/>
      <c r="H50" s="23" t="s">
        <v>43</v>
      </c>
      <c r="I50" s="23" t="s">
        <v>44</v>
      </c>
      <c r="J50" s="23" t="s">
        <v>45</v>
      </c>
      <c r="K50" s="23" t="s">
        <v>46</v>
      </c>
      <c r="L50" s="42" t="s">
        <v>8</v>
      </c>
      <c r="M50" s="42" t="s">
        <v>10</v>
      </c>
      <c r="N50" s="42" t="s">
        <v>11</v>
      </c>
      <c r="O50" s="82"/>
    </row>
    <row r="51" spans="1:15" s="1" customFormat="1" ht="24" customHeight="1" x14ac:dyDescent="0.2">
      <c r="A51" s="47"/>
      <c r="B51" s="78"/>
      <c r="C51" s="80"/>
      <c r="D51" s="40"/>
      <c r="E51" s="15">
        <v>14</v>
      </c>
      <c r="F51" s="16" t="s">
        <v>56</v>
      </c>
      <c r="G51" s="8">
        <v>14</v>
      </c>
      <c r="H51" s="7">
        <v>0</v>
      </c>
      <c r="I51" s="7">
        <v>0</v>
      </c>
      <c r="J51" s="7">
        <v>0</v>
      </c>
      <c r="K51" s="7">
        <v>14</v>
      </c>
      <c r="L51" s="7">
        <v>0</v>
      </c>
      <c r="M51" s="7">
        <v>0</v>
      </c>
      <c r="N51" s="7">
        <v>0</v>
      </c>
      <c r="O51" s="33"/>
    </row>
    <row r="52" spans="1:15" s="1" customFormat="1" ht="17.25" customHeight="1" x14ac:dyDescent="0.2">
      <c r="A52" s="64"/>
      <c r="B52" s="64" t="s">
        <v>17</v>
      </c>
      <c r="C52" s="64"/>
      <c r="D52" s="4" t="s">
        <v>3</v>
      </c>
      <c r="E52" s="5">
        <f>SUM(E53:E53)</f>
        <v>29847.7</v>
      </c>
      <c r="F52" s="12">
        <v>13687.7</v>
      </c>
      <c r="G52" s="43">
        <f>SUM(G53)</f>
        <v>16160</v>
      </c>
      <c r="H52" s="43"/>
      <c r="I52" s="43"/>
      <c r="J52" s="43"/>
      <c r="K52" s="43"/>
      <c r="L52" s="6">
        <f>L53</f>
        <v>0</v>
      </c>
      <c r="M52" s="6">
        <f>M53</f>
        <v>0</v>
      </c>
      <c r="N52" s="6">
        <v>0</v>
      </c>
      <c r="O52" s="36"/>
    </row>
    <row r="53" spans="1:15" s="1" customFormat="1" ht="62.25" customHeight="1" x14ac:dyDescent="0.2">
      <c r="A53" s="64"/>
      <c r="B53" s="64"/>
      <c r="C53" s="64"/>
      <c r="D53" s="4" t="s">
        <v>4</v>
      </c>
      <c r="E53" s="5">
        <f>SUM(F53:N53)</f>
        <v>29847.7</v>
      </c>
      <c r="F53" s="12">
        <v>13687.7</v>
      </c>
      <c r="G53" s="43">
        <f>G26+G31</f>
        <v>16160</v>
      </c>
      <c r="H53" s="35"/>
      <c r="I53" s="35"/>
      <c r="J53" s="35"/>
      <c r="K53" s="35"/>
      <c r="L53" s="6">
        <f>L31+L14</f>
        <v>0</v>
      </c>
      <c r="M53" s="6">
        <f>M31</f>
        <v>0</v>
      </c>
      <c r="N53" s="6">
        <v>0</v>
      </c>
      <c r="O53" s="36"/>
    </row>
  </sheetData>
  <mergeCells count="145">
    <mergeCell ref="A47:A51"/>
    <mergeCell ref="B49:B51"/>
    <mergeCell ref="C49:C51"/>
    <mergeCell ref="D49:D51"/>
    <mergeCell ref="B47:B48"/>
    <mergeCell ref="C47:C48"/>
    <mergeCell ref="G47:K47"/>
    <mergeCell ref="O47:O48"/>
    <mergeCell ref="G48:K48"/>
    <mergeCell ref="F49:F50"/>
    <mergeCell ref="O49:O51"/>
    <mergeCell ref="H49:K49"/>
    <mergeCell ref="L49:L50"/>
    <mergeCell ref="M49:M50"/>
    <mergeCell ref="N49:N50"/>
    <mergeCell ref="G49:G50"/>
    <mergeCell ref="E49:E50"/>
    <mergeCell ref="A45:A46"/>
    <mergeCell ref="C45:C46"/>
    <mergeCell ref="G30:K30"/>
    <mergeCell ref="G31:K31"/>
    <mergeCell ref="B34:B36"/>
    <mergeCell ref="B30:B31"/>
    <mergeCell ref="A30:A31"/>
    <mergeCell ref="B37:B38"/>
    <mergeCell ref="C37:C38"/>
    <mergeCell ref="A37:A41"/>
    <mergeCell ref="A32:A36"/>
    <mergeCell ref="E42:E43"/>
    <mergeCell ref="G42:G43"/>
    <mergeCell ref="H42:K42"/>
    <mergeCell ref="B42:B44"/>
    <mergeCell ref="C42:C44"/>
    <mergeCell ref="D42:D44"/>
    <mergeCell ref="G46:K46"/>
    <mergeCell ref="C34:C36"/>
    <mergeCell ref="D34:D36"/>
    <mergeCell ref="F34:F35"/>
    <mergeCell ref="F39:F40"/>
    <mergeCell ref="F42:F43"/>
    <mergeCell ref="D39:D41"/>
    <mergeCell ref="O32:O33"/>
    <mergeCell ref="G45:K45"/>
    <mergeCell ref="E34:E35"/>
    <mergeCell ref="G37:K37"/>
    <mergeCell ref="G38:K38"/>
    <mergeCell ref="O37:O38"/>
    <mergeCell ref="B39:B41"/>
    <mergeCell ref="C39:C41"/>
    <mergeCell ref="B25:B26"/>
    <mergeCell ref="H27:K27"/>
    <mergeCell ref="C30:C31"/>
    <mergeCell ref="B45:B46"/>
    <mergeCell ref="B27:B29"/>
    <mergeCell ref="E27:E28"/>
    <mergeCell ref="L39:L40"/>
    <mergeCell ref="M39:M40"/>
    <mergeCell ref="N39:N40"/>
    <mergeCell ref="E39:E40"/>
    <mergeCell ref="G39:G40"/>
    <mergeCell ref="H39:K39"/>
    <mergeCell ref="L42:L43"/>
    <mergeCell ref="M42:M43"/>
    <mergeCell ref="N42:N43"/>
    <mergeCell ref="O13:O14"/>
    <mergeCell ref="B13:B14"/>
    <mergeCell ref="C25:C26"/>
    <mergeCell ref="A25:A29"/>
    <mergeCell ref="C27:C29"/>
    <mergeCell ref="D27:D29"/>
    <mergeCell ref="O25:O26"/>
    <mergeCell ref="F10:N10"/>
    <mergeCell ref="A52:A53"/>
    <mergeCell ref="G32:K32"/>
    <mergeCell ref="O34:O36"/>
    <mergeCell ref="G33:K33"/>
    <mergeCell ref="O52:O53"/>
    <mergeCell ref="H34:K34"/>
    <mergeCell ref="L34:L35"/>
    <mergeCell ref="M34:M35"/>
    <mergeCell ref="G53:K53"/>
    <mergeCell ref="G34:G35"/>
    <mergeCell ref="N34:N35"/>
    <mergeCell ref="G52:K52"/>
    <mergeCell ref="B52:C53"/>
    <mergeCell ref="O45:O46"/>
    <mergeCell ref="B32:B33"/>
    <mergeCell ref="C32:C33"/>
    <mergeCell ref="A13:A19"/>
    <mergeCell ref="L4:O6"/>
    <mergeCell ref="M27:M28"/>
    <mergeCell ref="N27:N28"/>
    <mergeCell ref="L27:L28"/>
    <mergeCell ref="G25:K25"/>
    <mergeCell ref="G26:K26"/>
    <mergeCell ref="O30:O31"/>
    <mergeCell ref="O27:O29"/>
    <mergeCell ref="F27:F28"/>
    <mergeCell ref="G27:G28"/>
    <mergeCell ref="A7:O7"/>
    <mergeCell ref="A8:O8"/>
    <mergeCell ref="E10:E11"/>
    <mergeCell ref="O10:O11"/>
    <mergeCell ref="G13:K13"/>
    <mergeCell ref="G11:K11"/>
    <mergeCell ref="G12:K12"/>
    <mergeCell ref="A10:A11"/>
    <mergeCell ref="B10:B11"/>
    <mergeCell ref="C10:C11"/>
    <mergeCell ref="D10:D11"/>
    <mergeCell ref="C13:C14"/>
    <mergeCell ref="G14:K14"/>
    <mergeCell ref="B15:B16"/>
    <mergeCell ref="C15:C16"/>
    <mergeCell ref="G15:K15"/>
    <mergeCell ref="O15:O16"/>
    <mergeCell ref="G16:K16"/>
    <mergeCell ref="B17:B19"/>
    <mergeCell ref="C17:C19"/>
    <mergeCell ref="D17:D19"/>
    <mergeCell ref="E17:E18"/>
    <mergeCell ref="F17:F18"/>
    <mergeCell ref="G17:G18"/>
    <mergeCell ref="H17:K17"/>
    <mergeCell ref="L17:L18"/>
    <mergeCell ref="M17:M18"/>
    <mergeCell ref="N17:N18"/>
    <mergeCell ref="O17:O19"/>
    <mergeCell ref="A20:A24"/>
    <mergeCell ref="B20:B21"/>
    <mergeCell ref="C20:C21"/>
    <mergeCell ref="G20:K20"/>
    <mergeCell ref="O20:O21"/>
    <mergeCell ref="G21:K21"/>
    <mergeCell ref="B22:B24"/>
    <mergeCell ref="C22:C24"/>
    <mergeCell ref="D22:D24"/>
    <mergeCell ref="E22:E23"/>
    <mergeCell ref="F22:F23"/>
    <mergeCell ref="G22:G23"/>
    <mergeCell ref="H22:K22"/>
    <mergeCell ref="L22:L23"/>
    <mergeCell ref="M22:M23"/>
    <mergeCell ref="N22:N23"/>
    <mergeCell ref="O22:O24"/>
  </mergeCells>
  <phoneticPr fontId="0" type="noConversion"/>
  <pageMargins left="0.78740157480314965" right="0.23622047244094491" top="0.74803149606299213" bottom="0.74803149606299213" header="0.31496062992125984" footer="0.31496062992125984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Лист3</vt:lpstr>
      <vt:lpstr>Лист3!Область_печати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Макарова А.А.</cp:lastModifiedBy>
  <cp:lastPrinted>2024-05-23T08:58:26Z</cp:lastPrinted>
  <dcterms:created xsi:type="dcterms:W3CDTF">1996-10-08T23:32:33Z</dcterms:created>
  <dcterms:modified xsi:type="dcterms:W3CDTF">2024-06-04T07:27:56Z</dcterms:modified>
</cp:coreProperties>
</file>