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4" sheetId="1" r:id="rId1"/>
  </sheets>
  <definedNames>
    <definedName name="_xlnm.Print_Area" localSheetId="0">'Приложение 4'!$A$1:$K$40</definedName>
  </definedName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G29" i="1" l="1"/>
  <c r="H29" i="1"/>
  <c r="E25" i="1"/>
  <c r="E26" i="1"/>
  <c r="G24" i="1"/>
  <c r="E29" i="1" l="1"/>
  <c r="E36" i="1"/>
  <c r="E35" i="1"/>
  <c r="E34" i="1"/>
  <c r="E33" i="1" l="1"/>
  <c r="J11" i="1"/>
  <c r="I11" i="1"/>
  <c r="H11" i="1"/>
  <c r="G11" i="1"/>
  <c r="F11" i="1"/>
  <c r="E13" i="1"/>
  <c r="E12" i="1"/>
  <c r="E11" i="1" l="1"/>
  <c r="E32" i="1"/>
  <c r="I38" i="1" l="1"/>
  <c r="E8" i="1" l="1"/>
  <c r="H24" i="1" l="1"/>
  <c r="I24" i="1"/>
  <c r="F6" i="1" l="1"/>
  <c r="H6" i="1"/>
  <c r="I6" i="1"/>
  <c r="F21" i="1" l="1"/>
  <c r="H33" i="1" l="1"/>
  <c r="I33" i="1"/>
  <c r="G33" i="1" l="1"/>
  <c r="E39" i="1" l="1"/>
  <c r="E38" i="1" s="1"/>
  <c r="J33" i="1" l="1"/>
  <c r="F38" i="1" l="1"/>
  <c r="J38" i="1"/>
  <c r="F16" i="1" l="1"/>
  <c r="F19" i="1" l="1"/>
  <c r="E9" i="1"/>
  <c r="E14" i="1"/>
  <c r="E15" i="1"/>
  <c r="J24" i="1"/>
  <c r="E24" i="1" s="1"/>
  <c r="E27" i="1"/>
  <c r="G19" i="1"/>
  <c r="H19" i="1"/>
  <c r="I19" i="1"/>
  <c r="J19" i="1"/>
  <c r="G16" i="1"/>
  <c r="H16" i="1"/>
  <c r="I16" i="1"/>
  <c r="J16" i="1"/>
  <c r="J6" i="1"/>
  <c r="E17" i="1"/>
  <c r="E18" i="1"/>
  <c r="E7" i="1"/>
  <c r="E10" i="1"/>
  <c r="E20" i="1"/>
  <c r="E23" i="1"/>
  <c r="E22" i="1"/>
  <c r="E21" i="1" l="1"/>
  <c r="E19" i="1"/>
  <c r="E16" i="1"/>
  <c r="E6" i="1"/>
</calcChain>
</file>

<file path=xl/sharedStrings.xml><?xml version="1.0" encoding="utf-8"?>
<sst xmlns="http://schemas.openxmlformats.org/spreadsheetml/2006/main" count="68" uniqueCount="29">
  <si>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</si>
  <si>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</si>
  <si>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</si>
  <si>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</si>
  <si>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</si>
  <si>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</si>
  <si>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</si>
  <si>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</si>
  <si>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</si>
  <si>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</si>
  <si>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</si>
  <si>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</si>
  <si>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</si>
  <si>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</si>
  <si>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</si>
  <si>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</si>
  <si>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</si>
  <si>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</si>
  <si>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</si>
  <si>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</si>
  <si>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</si>
  <si>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</si>
  <si>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</si>
  <si>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</si>
  <si>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</si>
  <si>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В пределах средств, предусмотренных в бюджете РФ</t>
  </si>
  <si>
    <t>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 »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</si>
  <si>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</si>
  <si>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 xml:space="preserve">Приложение №1 к постановлению Администрации городского округа Домодедово от 21.12.2022 № 4001                                       Приложение №3 к муниципальной программе городского округа Домодедово "Строительство объектов социальной инфраструктуры" утвержденное  постановлением Администрации городского округа Домодедово от 31.10.2019 № 2299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</si>
</sst>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4" fontId="9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wrapText="1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99" zoomScaleNormal="99" workbookViewId="0">
      <selection activeCell="G4" sqref="G4"/>
    </sheetView>
  </sheetViews>
  <sheetFormatPr defaultColWidth="9.140625"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34" style="1" customWidth="1"/>
    <col min="5" max="5" width="12.42578125" style="1" customWidth="1"/>
    <col min="6" max="6" width="11.140625" style="3" customWidth="1"/>
    <col min="7" max="7" width="10.7109375" style="11" customWidth="1"/>
    <col min="8" max="8" width="10.85546875" style="11" customWidth="1"/>
    <col min="9" max="9" width="12.5703125" style="3" customWidth="1"/>
    <col min="10" max="10" width="13" style="3" customWidth="1"/>
    <col min="11" max="11" width="14" style="3" customWidth="1"/>
    <col min="12" max="16384" width="9.140625" style="1"/>
  </cols>
  <sheetData>
    <row r="1" spans="1:11" ht="16.5" customHeight="1" x14ac:dyDescent="0.25">
      <c r="A1" s="13"/>
      <c r="B1" s="13"/>
      <c r="C1" s="13"/>
      <c r="D1" s="13"/>
      <c r="E1" s="14"/>
      <c r="F1" s="15"/>
      <c r="G1" s="16"/>
      <c r="H1" s="26" t="s">
        <v>28</v>
      </c>
      <c r="I1" s="27"/>
      <c r="J1" s="27"/>
      <c r="K1" s="27"/>
    </row>
    <row r="2" spans="1:11" s="2" customFormat="1" ht="61.5" customHeight="1" x14ac:dyDescent="0.2">
      <c r="A2" s="28" t="s">
        <v>14</v>
      </c>
      <c r="B2" s="28"/>
      <c r="C2" s="28"/>
      <c r="D2" s="28"/>
      <c r="E2" s="28"/>
      <c r="F2" s="27"/>
      <c r="G2" s="27"/>
      <c r="H2" s="27"/>
      <c r="I2" s="27"/>
      <c r="J2" s="27"/>
      <c r="K2" s="27"/>
    </row>
    <row r="3" spans="1:11" ht="30.75" customHeight="1" x14ac:dyDescent="0.2">
      <c r="A3" s="31" t="s">
        <v>0</v>
      </c>
      <c r="B3" s="20" t="s">
        <v>9</v>
      </c>
      <c r="C3" s="20" t="s">
        <v>10</v>
      </c>
      <c r="D3" s="20" t="s">
        <v>11</v>
      </c>
      <c r="E3" s="33" t="s">
        <v>13</v>
      </c>
      <c r="F3" s="34"/>
      <c r="G3" s="34"/>
      <c r="H3" s="34"/>
      <c r="I3" s="34"/>
      <c r="J3" s="34"/>
      <c r="K3" s="22" t="s">
        <v>12</v>
      </c>
    </row>
    <row r="4" spans="1:11" ht="42.75" customHeight="1" x14ac:dyDescent="0.2">
      <c r="A4" s="32"/>
      <c r="B4" s="21"/>
      <c r="C4" s="21"/>
      <c r="D4" s="21"/>
      <c r="E4" s="12" t="s">
        <v>1</v>
      </c>
      <c r="F4" s="12">
        <v>2020</v>
      </c>
      <c r="G4" s="12">
        <v>2021</v>
      </c>
      <c r="H4" s="12">
        <v>2022</v>
      </c>
      <c r="I4" s="12">
        <v>2023</v>
      </c>
      <c r="J4" s="12">
        <v>2024</v>
      </c>
      <c r="K4" s="21"/>
    </row>
    <row r="5" spans="1:11" ht="19.5" customHeight="1" x14ac:dyDescent="0.2">
      <c r="A5" s="35" t="s">
        <v>21</v>
      </c>
      <c r="B5" s="36"/>
      <c r="C5" s="36"/>
      <c r="D5" s="36"/>
      <c r="E5" s="36"/>
      <c r="F5" s="36"/>
      <c r="G5" s="36"/>
      <c r="H5" s="36"/>
      <c r="I5" s="37"/>
      <c r="J5" s="37"/>
      <c r="K5" s="37"/>
    </row>
    <row r="6" spans="1:11" ht="12.75" customHeight="1" x14ac:dyDescent="0.2">
      <c r="A6" s="22">
        <v>1</v>
      </c>
      <c r="B6" s="24" t="s">
        <v>16</v>
      </c>
      <c r="C6" s="4" t="s">
        <v>2</v>
      </c>
      <c r="D6" s="4"/>
      <c r="E6" s="5">
        <f>SUM(F6:J6)</f>
        <v>211205.52</v>
      </c>
      <c r="F6" s="5">
        <f t="shared" ref="F6:I6" si="0">SUM(F7:F10)</f>
        <v>8291.85</v>
      </c>
      <c r="G6" s="5">
        <v>27690</v>
      </c>
      <c r="H6" s="5">
        <f t="shared" si="0"/>
        <v>33018.85</v>
      </c>
      <c r="I6" s="5">
        <f t="shared" si="0"/>
        <v>93052.08</v>
      </c>
      <c r="J6" s="5">
        <f t="shared" ref="J6" si="1">SUM(J7:J10)</f>
        <v>49152.74</v>
      </c>
      <c r="K6" s="6"/>
    </row>
    <row r="7" spans="1:11" ht="15" customHeight="1" x14ac:dyDescent="0.2">
      <c r="A7" s="23"/>
      <c r="B7" s="25"/>
      <c r="C7" s="4" t="s">
        <v>3</v>
      </c>
      <c r="D7" s="4"/>
      <c r="E7" s="5">
        <f t="shared" ref="E7:E10" si="2">SUM(F7:J7)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7"/>
    </row>
    <row r="8" spans="1:11" ht="27" customHeight="1" x14ac:dyDescent="0.2">
      <c r="A8" s="23"/>
      <c r="B8" s="25"/>
      <c r="C8" s="4" t="s">
        <v>4</v>
      </c>
      <c r="D8" s="4" t="s">
        <v>5</v>
      </c>
      <c r="E8" s="5">
        <f>SUM(F8:J8)</f>
        <v>46695.1</v>
      </c>
      <c r="F8" s="5">
        <v>0</v>
      </c>
      <c r="G8" s="5">
        <v>0</v>
      </c>
      <c r="H8" s="5">
        <v>0</v>
      </c>
      <c r="I8" s="5">
        <v>0</v>
      </c>
      <c r="J8" s="17">
        <v>46695.1</v>
      </c>
      <c r="K8" s="7"/>
    </row>
    <row r="9" spans="1:11" ht="24" x14ac:dyDescent="0.2">
      <c r="A9" s="23"/>
      <c r="B9" s="25"/>
      <c r="C9" s="4" t="s">
        <v>6</v>
      </c>
      <c r="D9" s="4" t="s">
        <v>7</v>
      </c>
      <c r="E9" s="5">
        <f t="shared" ref="E9" si="3">SUM(F9:J9)</f>
        <v>164510.42000000001</v>
      </c>
      <c r="F9" s="17">
        <v>8291.85</v>
      </c>
      <c r="G9" s="17">
        <v>27690</v>
      </c>
      <c r="H9" s="17">
        <v>33018.85</v>
      </c>
      <c r="I9" s="17">
        <v>93052.08</v>
      </c>
      <c r="J9" s="17">
        <v>2457.64</v>
      </c>
      <c r="K9" s="7"/>
    </row>
    <row r="10" spans="1:11" ht="15" customHeight="1" x14ac:dyDescent="0.2">
      <c r="A10" s="21"/>
      <c r="B10" s="30"/>
      <c r="C10" s="4" t="s">
        <v>8</v>
      </c>
      <c r="D10" s="4"/>
      <c r="E10" s="5">
        <f t="shared" si="2"/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7"/>
    </row>
    <row r="11" spans="1:11" ht="18" customHeight="1" x14ac:dyDescent="0.2">
      <c r="A11" s="22">
        <v>2</v>
      </c>
      <c r="B11" s="24" t="s">
        <v>18</v>
      </c>
      <c r="C11" s="4" t="s">
        <v>2</v>
      </c>
      <c r="D11" s="4"/>
      <c r="E11" s="5">
        <f t="shared" ref="E11:J11" si="4">SUM(E12:E13)</f>
        <v>905046.36</v>
      </c>
      <c r="F11" s="5">
        <f t="shared" si="4"/>
        <v>18088</v>
      </c>
      <c r="G11" s="5">
        <f t="shared" si="4"/>
        <v>0</v>
      </c>
      <c r="H11" s="5">
        <f t="shared" si="4"/>
        <v>141623.49000000002</v>
      </c>
      <c r="I11" s="5">
        <f t="shared" si="4"/>
        <v>342288.36</v>
      </c>
      <c r="J11" s="5">
        <f t="shared" si="4"/>
        <v>403046.51</v>
      </c>
      <c r="K11" s="7"/>
    </row>
    <row r="12" spans="1:11" ht="27" customHeight="1" x14ac:dyDescent="0.2">
      <c r="A12" s="23"/>
      <c r="B12" s="25"/>
      <c r="C12" s="4" t="s">
        <v>4</v>
      </c>
      <c r="D12" s="4" t="s">
        <v>5</v>
      </c>
      <c r="E12" s="5">
        <f>SUM(F12:J12)</f>
        <v>483453.44</v>
      </c>
      <c r="F12" s="5">
        <v>0</v>
      </c>
      <c r="G12" s="5">
        <v>0</v>
      </c>
      <c r="H12" s="5">
        <v>8175.57</v>
      </c>
      <c r="I12" s="5">
        <v>214673.05</v>
      </c>
      <c r="J12" s="5">
        <v>260604.82</v>
      </c>
      <c r="K12" s="7"/>
    </row>
    <row r="13" spans="1:11" ht="27.75" customHeight="1" x14ac:dyDescent="0.2">
      <c r="A13" s="23"/>
      <c r="B13" s="25"/>
      <c r="C13" s="4" t="s">
        <v>6</v>
      </c>
      <c r="D13" s="4" t="s">
        <v>7</v>
      </c>
      <c r="E13" s="5">
        <f>SUM(F13:J13)</f>
        <v>421592.92</v>
      </c>
      <c r="F13" s="5">
        <v>18088</v>
      </c>
      <c r="G13" s="5">
        <v>0</v>
      </c>
      <c r="H13" s="5">
        <v>133447.92000000001</v>
      </c>
      <c r="I13" s="5">
        <v>127615.31</v>
      </c>
      <c r="J13" s="5">
        <v>142441.69</v>
      </c>
      <c r="K13" s="7"/>
    </row>
    <row r="14" spans="1:11" ht="31.5" customHeight="1" x14ac:dyDescent="0.2">
      <c r="A14" s="22">
        <v>3</v>
      </c>
      <c r="B14" s="24" t="s">
        <v>20</v>
      </c>
      <c r="C14" s="4" t="s">
        <v>2</v>
      </c>
      <c r="D14" s="4"/>
      <c r="E14" s="5">
        <f>SUM(F14:J14)</f>
        <v>490000</v>
      </c>
      <c r="F14" s="5">
        <v>0</v>
      </c>
      <c r="G14" s="5">
        <v>0</v>
      </c>
      <c r="H14" s="5">
        <v>0</v>
      </c>
      <c r="I14" s="5">
        <v>245000</v>
      </c>
      <c r="J14" s="5">
        <v>245000</v>
      </c>
      <c r="K14" s="7"/>
    </row>
    <row r="15" spans="1:11" ht="26.25" customHeight="1" x14ac:dyDescent="0.2">
      <c r="A15" s="39"/>
      <c r="B15" s="30"/>
      <c r="C15" s="4" t="s">
        <v>8</v>
      </c>
      <c r="D15" s="4"/>
      <c r="E15" s="5">
        <f>SUM(F15:J15)</f>
        <v>490000</v>
      </c>
      <c r="F15" s="5">
        <v>0</v>
      </c>
      <c r="G15" s="5">
        <v>0</v>
      </c>
      <c r="H15" s="5">
        <v>0</v>
      </c>
      <c r="I15" s="5">
        <v>245000</v>
      </c>
      <c r="J15" s="5">
        <v>245000</v>
      </c>
      <c r="K15" s="7"/>
    </row>
    <row r="16" spans="1:11" ht="24" customHeight="1" x14ac:dyDescent="0.2">
      <c r="A16" s="22">
        <v>4</v>
      </c>
      <c r="B16" s="24" t="s">
        <v>15</v>
      </c>
      <c r="C16" s="4" t="s">
        <v>2</v>
      </c>
      <c r="D16" s="4"/>
      <c r="E16" s="5">
        <f>SUM(F16:J16)</f>
        <v>950000</v>
      </c>
      <c r="F16" s="5">
        <f>SUM(F17:F18)</f>
        <v>0</v>
      </c>
      <c r="G16" s="5">
        <f>SUM(G17:G18)</f>
        <v>0</v>
      </c>
      <c r="H16" s="5">
        <f>SUM(H17:H18)</f>
        <v>0</v>
      </c>
      <c r="I16" s="5">
        <f>SUM(I17:I18)</f>
        <v>475000</v>
      </c>
      <c r="J16" s="5">
        <f>SUM(J17:J18)</f>
        <v>475000</v>
      </c>
      <c r="K16" s="7"/>
    </row>
    <row r="17" spans="1:11" ht="24" customHeight="1" x14ac:dyDescent="0.2">
      <c r="A17" s="23"/>
      <c r="B17" s="25"/>
      <c r="C17" s="4" t="s">
        <v>3</v>
      </c>
      <c r="D17" s="4"/>
      <c r="E17" s="5">
        <f t="shared" ref="E17:E18" si="5">SUM(F17:J17)</f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7"/>
    </row>
    <row r="18" spans="1:11" ht="24.75" customHeight="1" x14ac:dyDescent="0.2">
      <c r="A18" s="21"/>
      <c r="B18" s="29"/>
      <c r="C18" s="4" t="s">
        <v>8</v>
      </c>
      <c r="D18" s="4"/>
      <c r="E18" s="5">
        <f t="shared" si="5"/>
        <v>950000</v>
      </c>
      <c r="F18" s="5">
        <v>0</v>
      </c>
      <c r="G18" s="17">
        <v>0</v>
      </c>
      <c r="H18" s="17">
        <v>0</v>
      </c>
      <c r="I18" s="17">
        <v>475000</v>
      </c>
      <c r="J18" s="5">
        <v>475000</v>
      </c>
      <c r="K18" s="7"/>
    </row>
    <row r="19" spans="1:11" ht="18.75" customHeight="1" x14ac:dyDescent="0.2">
      <c r="A19" s="22">
        <v>5</v>
      </c>
      <c r="B19" s="24" t="s">
        <v>17</v>
      </c>
      <c r="C19" s="4" t="s">
        <v>2</v>
      </c>
      <c r="D19" s="4"/>
      <c r="E19" s="5">
        <f>SUM(F19:J19)</f>
        <v>111181.33</v>
      </c>
      <c r="F19" s="5">
        <f>SUM(F20:F23)</f>
        <v>111181.33</v>
      </c>
      <c r="G19" s="5">
        <f t="shared" ref="G19:J19" si="6">SUM(G20:G23)</f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7"/>
    </row>
    <row r="20" spans="1:11" ht="18" customHeight="1" x14ac:dyDescent="0.2">
      <c r="A20" s="23"/>
      <c r="B20" s="25"/>
      <c r="C20" s="4" t="s">
        <v>3</v>
      </c>
      <c r="D20" s="4"/>
      <c r="E20" s="5">
        <f t="shared" ref="E20:E23" si="7">SUM(F20:J20)</f>
        <v>5145.6499999999996</v>
      </c>
      <c r="F20" s="5">
        <v>5145.6499999999996</v>
      </c>
      <c r="G20" s="5">
        <v>0</v>
      </c>
      <c r="H20" s="5">
        <v>0</v>
      </c>
      <c r="I20" s="5">
        <v>0</v>
      </c>
      <c r="J20" s="5">
        <v>0</v>
      </c>
      <c r="K20" s="7"/>
    </row>
    <row r="21" spans="1:11" ht="23.25" customHeight="1" x14ac:dyDescent="0.2">
      <c r="A21" s="23"/>
      <c r="B21" s="25"/>
      <c r="C21" s="4" t="s">
        <v>4</v>
      </c>
      <c r="D21" s="4" t="s">
        <v>5</v>
      </c>
      <c r="E21" s="5">
        <f t="shared" si="7"/>
        <v>10676.869999999999</v>
      </c>
      <c r="F21" s="5">
        <f>6293.54+4383.33</f>
        <v>10676.869999999999</v>
      </c>
      <c r="G21" s="5">
        <v>0</v>
      </c>
      <c r="H21" s="5">
        <v>0</v>
      </c>
      <c r="I21" s="5">
        <v>0</v>
      </c>
      <c r="J21" s="5">
        <v>0</v>
      </c>
      <c r="K21" s="7"/>
    </row>
    <row r="22" spans="1:11" ht="23.25" customHeight="1" x14ac:dyDescent="0.2">
      <c r="A22" s="23"/>
      <c r="B22" s="25"/>
      <c r="C22" s="4" t="s">
        <v>6</v>
      </c>
      <c r="D22" s="4" t="s">
        <v>7</v>
      </c>
      <c r="E22" s="5">
        <f t="shared" si="7"/>
        <v>95358.81</v>
      </c>
      <c r="F22" s="5">
        <v>95358.81</v>
      </c>
      <c r="G22" s="5">
        <v>0</v>
      </c>
      <c r="H22" s="5">
        <v>0</v>
      </c>
      <c r="I22" s="5">
        <v>0</v>
      </c>
      <c r="J22" s="5">
        <v>0</v>
      </c>
      <c r="K22" s="7"/>
    </row>
    <row r="23" spans="1:11" ht="19.5" customHeight="1" x14ac:dyDescent="0.2">
      <c r="A23" s="21"/>
      <c r="B23" s="30"/>
      <c r="C23" s="4" t="s">
        <v>8</v>
      </c>
      <c r="D23" s="4"/>
      <c r="E23" s="5">
        <f t="shared" si="7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7"/>
    </row>
    <row r="24" spans="1:11" ht="21" customHeight="1" x14ac:dyDescent="0.2">
      <c r="A24" s="22">
        <v>7</v>
      </c>
      <c r="B24" s="24" t="s">
        <v>27</v>
      </c>
      <c r="C24" s="4" t="s">
        <v>2</v>
      </c>
      <c r="D24" s="4"/>
      <c r="E24" s="5">
        <f>SUM(F24:J24)</f>
        <v>1185304.52</v>
      </c>
      <c r="F24" s="5">
        <v>0</v>
      </c>
      <c r="G24" s="5">
        <f>SUM(G25:G27)</f>
        <v>37572</v>
      </c>
      <c r="H24" s="5">
        <f>SUM(H25:H27)</f>
        <v>94140.11</v>
      </c>
      <c r="I24" s="5">
        <f>SUM(I25:I27)</f>
        <v>433897.31999999995</v>
      </c>
      <c r="J24" s="5">
        <f>SUM(J25:J27)</f>
        <v>619695.09</v>
      </c>
      <c r="K24" s="7"/>
    </row>
    <row r="25" spans="1:11" ht="27.75" customHeight="1" x14ac:dyDescent="0.2">
      <c r="A25" s="38"/>
      <c r="B25" s="25"/>
      <c r="C25" s="4" t="s">
        <v>3</v>
      </c>
      <c r="D25" s="4" t="s">
        <v>5</v>
      </c>
      <c r="E25" s="5">
        <f>SUM(F25:J25)</f>
        <v>323305.59999999998</v>
      </c>
      <c r="F25" s="5">
        <v>0</v>
      </c>
      <c r="G25" s="5">
        <v>0</v>
      </c>
      <c r="H25" s="5">
        <v>0</v>
      </c>
      <c r="I25" s="5">
        <v>43218.5</v>
      </c>
      <c r="J25" s="5">
        <v>280087.09999999998</v>
      </c>
      <c r="K25" s="7"/>
    </row>
    <row r="26" spans="1:11" ht="24" x14ac:dyDescent="0.2">
      <c r="A26" s="38"/>
      <c r="B26" s="25"/>
      <c r="C26" s="4" t="s">
        <v>4</v>
      </c>
      <c r="D26" s="4" t="s">
        <v>7</v>
      </c>
      <c r="E26" s="5">
        <f>SUM(F26:J26)</f>
        <v>330461.08999999997</v>
      </c>
      <c r="F26" s="5">
        <v>0</v>
      </c>
      <c r="G26" s="5">
        <v>0</v>
      </c>
      <c r="H26" s="5">
        <v>0</v>
      </c>
      <c r="I26" s="5">
        <v>235628.74</v>
      </c>
      <c r="J26" s="5">
        <v>94832.35</v>
      </c>
      <c r="K26" s="7"/>
    </row>
    <row r="27" spans="1:11" ht="24" x14ac:dyDescent="0.2">
      <c r="A27" s="39"/>
      <c r="B27" s="29"/>
      <c r="C27" s="4" t="s">
        <v>6</v>
      </c>
      <c r="D27" s="8"/>
      <c r="E27" s="7">
        <f t="shared" ref="E27" si="8">SUM(F27:J27)</f>
        <v>531537.82999999996</v>
      </c>
      <c r="F27" s="7">
        <v>0</v>
      </c>
      <c r="G27" s="7">
        <v>37572</v>
      </c>
      <c r="H27" s="7">
        <v>94140.11</v>
      </c>
      <c r="I27" s="7">
        <v>155050.07999999999</v>
      </c>
      <c r="J27" s="7">
        <v>244775.64</v>
      </c>
      <c r="K27" s="9"/>
    </row>
    <row r="28" spans="1:11" x14ac:dyDescent="0.2">
      <c r="A28" s="40" t="s">
        <v>23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1" ht="15.75" customHeight="1" x14ac:dyDescent="0.2">
      <c r="A29" s="43">
        <v>2</v>
      </c>
      <c r="B29" s="24" t="s">
        <v>26</v>
      </c>
      <c r="C29" s="4" t="s">
        <v>2</v>
      </c>
      <c r="D29" s="4"/>
      <c r="E29" s="5">
        <f>SUM(F29:J29)</f>
        <v>107481.81</v>
      </c>
      <c r="F29" s="5">
        <v>0</v>
      </c>
      <c r="G29" s="5">
        <f>SUM(G30:G32)</f>
        <v>56704</v>
      </c>
      <c r="H29" s="5">
        <f>SUM(H30:H32)</f>
        <v>50777.81</v>
      </c>
      <c r="I29" s="5">
        <v>0</v>
      </c>
      <c r="J29" s="5">
        <v>0</v>
      </c>
      <c r="K29" s="7"/>
    </row>
    <row r="30" spans="1:11" ht="26.25" customHeight="1" x14ac:dyDescent="0.2">
      <c r="A30" s="43"/>
      <c r="B30" s="25"/>
      <c r="C30" s="4" t="s">
        <v>3</v>
      </c>
      <c r="D30" s="4" t="s">
        <v>25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7"/>
    </row>
    <row r="31" spans="1:11" ht="25.5" customHeight="1" x14ac:dyDescent="0.2">
      <c r="A31" s="44"/>
      <c r="B31" s="25"/>
      <c r="C31" s="4" t="s">
        <v>4</v>
      </c>
      <c r="D31" s="4" t="s">
        <v>5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7"/>
    </row>
    <row r="32" spans="1:11" ht="24" x14ac:dyDescent="0.2">
      <c r="A32" s="44"/>
      <c r="B32" s="25"/>
      <c r="C32" s="4" t="s">
        <v>6</v>
      </c>
      <c r="D32" s="4" t="s">
        <v>7</v>
      </c>
      <c r="E32" s="5">
        <f>SUM(F32:J32)</f>
        <v>107481.81</v>
      </c>
      <c r="F32" s="5">
        <v>0</v>
      </c>
      <c r="G32" s="5">
        <v>56704</v>
      </c>
      <c r="H32" s="5">
        <v>50777.81</v>
      </c>
      <c r="I32" s="5">
        <v>0</v>
      </c>
      <c r="J32" s="5">
        <v>0</v>
      </c>
      <c r="K32" s="10"/>
    </row>
    <row r="33" spans="1:11" x14ac:dyDescent="0.2">
      <c r="A33" s="43">
        <v>3</v>
      </c>
      <c r="B33" s="24" t="s">
        <v>24</v>
      </c>
      <c r="C33" s="4" t="s">
        <v>2</v>
      </c>
      <c r="D33" s="4"/>
      <c r="E33" s="5">
        <f>SUM(E34:E36)</f>
        <v>1683629.88</v>
      </c>
      <c r="F33" s="5">
        <v>0</v>
      </c>
      <c r="G33" s="5">
        <f>SUM(G34:G36)</f>
        <v>0</v>
      </c>
      <c r="H33" s="5">
        <f>SUM(H34:H36)</f>
        <v>475567.21</v>
      </c>
      <c r="I33" s="5">
        <f>SUM(I34:I36)</f>
        <v>1208062.67</v>
      </c>
      <c r="J33" s="5">
        <f>SUM(J35:J36)</f>
        <v>0</v>
      </c>
      <c r="K33" s="7"/>
    </row>
    <row r="34" spans="1:11" ht="24" x14ac:dyDescent="0.2">
      <c r="A34" s="43"/>
      <c r="B34" s="25"/>
      <c r="C34" s="4" t="s">
        <v>3</v>
      </c>
      <c r="D34" s="4" t="s">
        <v>25</v>
      </c>
      <c r="E34" s="5">
        <f>SUM(F34:J34)</f>
        <v>343740.9</v>
      </c>
      <c r="F34" s="5">
        <v>0</v>
      </c>
      <c r="G34" s="5">
        <v>0</v>
      </c>
      <c r="H34" s="19">
        <v>170028.2</v>
      </c>
      <c r="I34" s="5">
        <v>173712.7</v>
      </c>
      <c r="J34" s="5">
        <v>0</v>
      </c>
      <c r="K34" s="7"/>
    </row>
    <row r="35" spans="1:11" ht="24" x14ac:dyDescent="0.2">
      <c r="A35" s="44"/>
      <c r="B35" s="25"/>
      <c r="C35" s="4" t="s">
        <v>4</v>
      </c>
      <c r="D35" s="4" t="s">
        <v>5</v>
      </c>
      <c r="E35" s="5">
        <f>SUM(F35:J35)</f>
        <v>1171524.98</v>
      </c>
      <c r="F35" s="5">
        <v>0</v>
      </c>
      <c r="G35" s="5">
        <v>0</v>
      </c>
      <c r="H35" s="19">
        <v>257982.25</v>
      </c>
      <c r="I35" s="5">
        <f>855637.73+57905</f>
        <v>913542.73</v>
      </c>
      <c r="J35" s="5">
        <v>0</v>
      </c>
      <c r="K35" s="7"/>
    </row>
    <row r="36" spans="1:11" ht="24" x14ac:dyDescent="0.2">
      <c r="A36" s="44"/>
      <c r="B36" s="25"/>
      <c r="C36" s="4" t="s">
        <v>6</v>
      </c>
      <c r="D36" s="4" t="s">
        <v>7</v>
      </c>
      <c r="E36" s="5">
        <f>SUM(F36:J36)</f>
        <v>168364</v>
      </c>
      <c r="F36" s="5">
        <v>0</v>
      </c>
      <c r="G36" s="5">
        <v>0</v>
      </c>
      <c r="H36" s="19">
        <v>47556.76</v>
      </c>
      <c r="I36" s="5">
        <v>120807.24</v>
      </c>
      <c r="J36" s="5">
        <v>0</v>
      </c>
      <c r="K36" s="10"/>
    </row>
    <row r="37" spans="1:11" x14ac:dyDescent="0.2">
      <c r="A37" s="40" t="s">
        <v>22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</row>
    <row r="38" spans="1:11" x14ac:dyDescent="0.2">
      <c r="A38" s="22">
        <v>1</v>
      </c>
      <c r="B38" s="45" t="s">
        <v>19</v>
      </c>
      <c r="C38" s="4" t="s">
        <v>2</v>
      </c>
      <c r="D38" s="4"/>
      <c r="E38" s="7">
        <f>SUM(E39:E39)</f>
        <v>190543.69</v>
      </c>
      <c r="F38" s="7">
        <f t="shared" ref="F38:J38" si="9">SUM(F39:F39)</f>
        <v>37005.5</v>
      </c>
      <c r="G38" s="7">
        <v>35418.99</v>
      </c>
      <c r="H38" s="7">
        <v>39539.599999999999</v>
      </c>
      <c r="I38" s="7">
        <f>SUM(I39:I39)</f>
        <v>39289.800000000003</v>
      </c>
      <c r="J38" s="7">
        <f t="shared" si="9"/>
        <v>39289.800000000003</v>
      </c>
      <c r="K38" s="7"/>
    </row>
    <row r="39" spans="1:11" ht="24" x14ac:dyDescent="0.2">
      <c r="A39" s="21"/>
      <c r="B39" s="46"/>
      <c r="C39" s="4" t="s">
        <v>6</v>
      </c>
      <c r="D39" s="4" t="s">
        <v>7</v>
      </c>
      <c r="E39" s="7">
        <f>SUM(F39:J39)</f>
        <v>190543.69</v>
      </c>
      <c r="F39" s="7">
        <v>37005.5</v>
      </c>
      <c r="G39" s="7">
        <v>35418.99</v>
      </c>
      <c r="H39" s="7">
        <v>39539.599999999999</v>
      </c>
      <c r="I39" s="7">
        <v>39289.800000000003</v>
      </c>
      <c r="J39" s="7">
        <v>39289.800000000003</v>
      </c>
      <c r="K39" s="7"/>
    </row>
    <row r="40" spans="1:11" x14ac:dyDescent="0.2">
      <c r="A40" s="13"/>
      <c r="B40" s="13"/>
      <c r="C40" s="13"/>
      <c r="D40" s="13"/>
      <c r="E40" s="13"/>
      <c r="F40" s="18"/>
      <c r="G40" s="18"/>
      <c r="H40" s="18"/>
      <c r="I40" s="18"/>
      <c r="J40" s="18"/>
      <c r="K40" s="18"/>
    </row>
  </sheetData>
  <mergeCells count="29">
    <mergeCell ref="A28:K28"/>
    <mergeCell ref="A29:A32"/>
    <mergeCell ref="B29:B32"/>
    <mergeCell ref="A37:K37"/>
    <mergeCell ref="A38:A39"/>
    <mergeCell ref="B38:B39"/>
    <mergeCell ref="B33:B36"/>
    <mergeCell ref="A33:A36"/>
    <mergeCell ref="H1:K2"/>
    <mergeCell ref="A2:G2"/>
    <mergeCell ref="B16:B18"/>
    <mergeCell ref="B24:B27"/>
    <mergeCell ref="B14:B15"/>
    <mergeCell ref="B6:B10"/>
    <mergeCell ref="B19:B23"/>
    <mergeCell ref="A3:A4"/>
    <mergeCell ref="E3:J3"/>
    <mergeCell ref="K3:K4"/>
    <mergeCell ref="A5:K5"/>
    <mergeCell ref="B3:B4"/>
    <mergeCell ref="A24:A27"/>
    <mergeCell ref="A14:A15"/>
    <mergeCell ref="D3:D4"/>
    <mergeCell ref="A6:A10"/>
    <mergeCell ref="C3:C4"/>
    <mergeCell ref="A16:A18"/>
    <mergeCell ref="A19:A23"/>
    <mergeCell ref="A11:A13"/>
    <mergeCell ref="B11:B13"/>
  </mergeCells>
  <pageMargins left="0.25" right="0.25" top="0.75" bottom="0.75" header="0.3" footer="0.3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2022-12-15T10:46:49Z</cp:lastPrinted>
  <dcterms:created xsi:type="dcterms:W3CDTF">2015-11-19T06:52:36Z</dcterms:created>
  <dcterms:modified xsi:type="dcterms:W3CDTF">2023-01-09T07:55:10Z</dcterms:modified>
</cp:coreProperties>
</file>