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585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L25" i="1" l="1"/>
  <c r="L24" i="1"/>
  <c r="H25" i="1" l="1"/>
  <c r="E25" i="1" l="1"/>
  <c r="K23" i="1"/>
  <c r="K28" i="1" l="1"/>
  <c r="I23" i="1"/>
  <c r="J23" i="1"/>
  <c r="L23" i="1"/>
  <c r="J28" i="1" l="1"/>
  <c r="L28" i="1"/>
  <c r="J27" i="1"/>
  <c r="J26" i="1" s="1"/>
  <c r="K27" i="1"/>
  <c r="K26" i="1" s="1"/>
  <c r="L27" i="1"/>
  <c r="M27" i="1"/>
  <c r="I28" i="1"/>
  <c r="I27" i="1"/>
  <c r="I26" i="1" l="1"/>
  <c r="L26" i="1"/>
  <c r="F26" i="1"/>
  <c r="F23" i="1"/>
  <c r="H24" i="1"/>
  <c r="H23" i="1" s="1"/>
  <c r="E23" i="1" s="1"/>
  <c r="E24" i="1" l="1"/>
  <c r="H27" i="1"/>
  <c r="E27" i="1" s="1"/>
  <c r="M23" i="1"/>
  <c r="M28" i="1"/>
  <c r="H28" i="1" l="1"/>
  <c r="E28" i="1" s="1"/>
  <c r="M26" i="1"/>
  <c r="H26" i="1" l="1"/>
  <c r="E26" i="1" s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<sst xmlns="http://schemas.openxmlformats.org/spreadsheetml/2006/main" count="29" uniqueCount="26">
  <si>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</si>
  <si>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</si>
  <si>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</si>
  <si>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</si>
  <si>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</si>
  <si>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</si>
  <si>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</si>
  <si>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</si>
  <si>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</si>
  <si>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</si>
  <si>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</si>
  <si>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</si>
  <si>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</si>
  <si>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</si>
  <si>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</si>
  <si>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</si>
  <si>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</si>
  <si>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</si>
  <si>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</si>
  <si>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</si>
  <si>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"Приложение № 12 к муниципальной программе городского округа</t>
  </si>
  <si>
    <t>S общ.=          2 999,6  кв.м..</t>
  </si>
  <si>
    <t xml:space="preserve">МАОУ Ильинская СОШ им. Полного кавалера ордена Славы И.И.Сидорова, Московская область,    г. Домодедово, с. Ильинское, д. 9/1 основной корпус, капитальный ремонт,) 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</si>
  <si>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 основного мероприятия 08. "Модернизация школьных систем образования в рамках государственной программы Российской Федерации "Развитие образования" подпрограммы II "Общее образование" муниципальной программы городского округа Домодедово "Образование"</t>
  </si>
  <si>
    <t>Приложение № 5 к постановлению</t>
  </si>
  <si>
    <t>от 30.08.2022 № 2443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</si>
</sst>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zoomScaleNormal="100" zoomScaleSheetLayoutView="100" workbookViewId="0">
      <selection activeCell="N11" sqref="N11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24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39" t="s">
        <v>20</v>
      </c>
      <c r="K5" s="40"/>
      <c r="L5" s="40"/>
      <c r="M5" s="40"/>
      <c r="N5" s="40"/>
      <c r="O5" s="40"/>
    </row>
    <row r="6" spans="1:15" s="5" customFormat="1" ht="15" customHeight="1" x14ac:dyDescent="0.25">
      <c r="F6" s="6"/>
      <c r="G6" s="6"/>
      <c r="H6" s="6"/>
      <c r="I6" s="6"/>
      <c r="J6" s="41" t="s">
        <v>18</v>
      </c>
      <c r="K6" s="40"/>
      <c r="L6" s="40"/>
      <c r="M6" s="40"/>
      <c r="N6" s="40"/>
      <c r="O6" s="40"/>
    </row>
    <row r="7" spans="1:15" s="5" customFormat="1" ht="14.25" customHeight="1" x14ac:dyDescent="0.25">
      <c r="F7" s="6"/>
      <c r="G7" s="6"/>
      <c r="H7" s="6"/>
      <c r="I7" s="6"/>
      <c r="J7" s="41" t="s">
        <v>19</v>
      </c>
      <c r="K7" s="40"/>
      <c r="L7" s="40"/>
      <c r="M7" s="40"/>
      <c r="N7" s="40"/>
      <c r="O7" s="40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39"/>
      <c r="L9" s="39"/>
      <c r="M9" s="39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44" t="s">
        <v>23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6"/>
    </row>
    <row r="12" spans="1:15" s="8" customFormat="1" ht="1.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5" s="5" customFormat="1" ht="15.75" hidden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5" customFormat="1" ht="19.5" customHeight="1" x14ac:dyDescent="0.25"/>
    <row r="17" spans="1:15" ht="0.75" customHeight="1" x14ac:dyDescent="0.2">
      <c r="A17" s="4"/>
      <c r="B17" s="43"/>
      <c r="C17" s="43"/>
      <c r="D17" s="43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32" t="s">
        <v>0</v>
      </c>
      <c r="B19" s="32" t="s">
        <v>5</v>
      </c>
      <c r="C19" s="32" t="s">
        <v>6</v>
      </c>
      <c r="D19" s="32" t="s">
        <v>7</v>
      </c>
      <c r="E19" s="32" t="s">
        <v>8</v>
      </c>
      <c r="F19" s="32" t="s">
        <v>16</v>
      </c>
      <c r="G19" s="47" t="s">
        <v>1</v>
      </c>
      <c r="H19" s="32" t="s">
        <v>9</v>
      </c>
      <c r="I19" s="32"/>
      <c r="J19" s="32"/>
      <c r="K19" s="32"/>
      <c r="L19" s="32"/>
      <c r="M19" s="32"/>
      <c r="N19" s="47" t="s">
        <v>14</v>
      </c>
      <c r="O19" s="32" t="s">
        <v>10</v>
      </c>
    </row>
    <row r="20" spans="1:15" ht="21.75" customHeight="1" x14ac:dyDescent="0.2">
      <c r="A20" s="32"/>
      <c r="B20" s="32"/>
      <c r="C20" s="32"/>
      <c r="D20" s="32"/>
      <c r="E20" s="32"/>
      <c r="F20" s="32"/>
      <c r="G20" s="33"/>
      <c r="H20" s="32"/>
      <c r="I20" s="32"/>
      <c r="J20" s="32"/>
      <c r="K20" s="32"/>
      <c r="L20" s="32"/>
      <c r="M20" s="32"/>
      <c r="N20" s="34"/>
      <c r="O20" s="32"/>
    </row>
    <row r="21" spans="1:15" ht="62.25" customHeight="1" x14ac:dyDescent="0.2">
      <c r="A21" s="32"/>
      <c r="B21" s="32"/>
      <c r="C21" s="32"/>
      <c r="D21" s="32"/>
      <c r="E21" s="32"/>
      <c r="F21" s="32"/>
      <c r="G21" s="48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5"/>
      <c r="O21" s="32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3">
        <v>1</v>
      </c>
      <c r="B23" s="36" t="s">
        <v>22</v>
      </c>
      <c r="C23" s="26">
        <v>2023</v>
      </c>
      <c r="D23" s="29" t="s">
        <v>21</v>
      </c>
      <c r="E23" s="13">
        <f>H23</f>
        <v>127334.09000000001</v>
      </c>
      <c r="F23" s="13">
        <f>F24+F25</f>
        <v>0</v>
      </c>
      <c r="G23" s="15" t="s">
        <v>3</v>
      </c>
      <c r="H23" s="16">
        <f>H24+H25</f>
        <v>127334.09000000001</v>
      </c>
      <c r="I23" s="16">
        <f t="shared" ref="I23:M23" si="0">I24+I25</f>
        <v>0</v>
      </c>
      <c r="J23" s="16">
        <f t="shared" si="0"/>
        <v>0</v>
      </c>
      <c r="K23" s="16">
        <f t="shared" si="0"/>
        <v>0</v>
      </c>
      <c r="L23" s="16">
        <f t="shared" si="0"/>
        <v>127334.09000000001</v>
      </c>
      <c r="M23" s="16">
        <f t="shared" si="0"/>
        <v>0</v>
      </c>
      <c r="N23" s="17"/>
      <c r="O23" s="23" t="s">
        <v>13</v>
      </c>
    </row>
    <row r="24" spans="1:15" ht="51.75" customHeight="1" x14ac:dyDescent="0.2">
      <c r="A24" s="34"/>
      <c r="B24" s="37"/>
      <c r="C24" s="27"/>
      <c r="D24" s="30"/>
      <c r="E24" s="13">
        <f t="shared" ref="E24:E28" si="1">H24</f>
        <v>114600.68000000001</v>
      </c>
      <c r="F24" s="14">
        <v>0</v>
      </c>
      <c r="G24" s="15" t="s">
        <v>11</v>
      </c>
      <c r="H24" s="16">
        <f>I24+J24+K24+L24+M24</f>
        <v>114600.68000000001</v>
      </c>
      <c r="I24" s="17">
        <v>0</v>
      </c>
      <c r="J24" s="17">
        <v>0</v>
      </c>
      <c r="K24" s="17">
        <v>0</v>
      </c>
      <c r="L24" s="17">
        <f>50983+15982.1+47635.58</f>
        <v>114600.68000000001</v>
      </c>
      <c r="M24" s="17">
        <v>0</v>
      </c>
      <c r="N24" s="17"/>
      <c r="O24" s="24"/>
    </row>
    <row r="25" spans="1:15" ht="60.75" customHeight="1" x14ac:dyDescent="0.2">
      <c r="A25" s="35"/>
      <c r="B25" s="38"/>
      <c r="C25" s="28"/>
      <c r="D25" s="31"/>
      <c r="E25" s="13">
        <f t="shared" si="1"/>
        <v>12733.41</v>
      </c>
      <c r="F25" s="14">
        <v>0</v>
      </c>
      <c r="G25" s="15" t="s">
        <v>12</v>
      </c>
      <c r="H25" s="16">
        <f>I25+J25+K25+L25+M25</f>
        <v>12733.41</v>
      </c>
      <c r="I25" s="17">
        <v>0</v>
      </c>
      <c r="J25" s="17">
        <v>0</v>
      </c>
      <c r="K25" s="17">
        <v>0</v>
      </c>
      <c r="L25" s="17">
        <f>14995-7554.42+5292.83</f>
        <v>12733.41</v>
      </c>
      <c r="M25" s="17">
        <v>0</v>
      </c>
      <c r="N25" s="17"/>
      <c r="O25" s="25"/>
    </row>
    <row r="26" spans="1:15" ht="22.5" customHeight="1" x14ac:dyDescent="0.2">
      <c r="A26" s="19"/>
      <c r="B26" s="19" t="s">
        <v>15</v>
      </c>
      <c r="C26" s="19"/>
      <c r="D26" s="19"/>
      <c r="E26" s="13">
        <f t="shared" si="1"/>
        <v>127334.09000000001</v>
      </c>
      <c r="F26" s="14">
        <f>F27+F28</f>
        <v>0</v>
      </c>
      <c r="G26" s="15" t="s">
        <v>2</v>
      </c>
      <c r="H26" s="16">
        <f>H27+H28</f>
        <v>127334.09000000001</v>
      </c>
      <c r="I26" s="16">
        <f t="shared" ref="I26:M26" si="2">I27+I28</f>
        <v>0</v>
      </c>
      <c r="J26" s="16">
        <f t="shared" si="2"/>
        <v>0</v>
      </c>
      <c r="K26" s="16">
        <f t="shared" si="2"/>
        <v>0</v>
      </c>
      <c r="L26" s="16">
        <f t="shared" si="2"/>
        <v>127334.09000000001</v>
      </c>
      <c r="M26" s="16">
        <f t="shared" si="2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3">
        <f t="shared" si="1"/>
        <v>114600.68000000001</v>
      </c>
      <c r="F27" s="14">
        <v>0</v>
      </c>
      <c r="G27" s="15" t="s">
        <v>11</v>
      </c>
      <c r="H27" s="16">
        <f>I27+J27+K27+L27+M27</f>
        <v>114600.68000000001</v>
      </c>
      <c r="I27" s="16">
        <f>I24</f>
        <v>0</v>
      </c>
      <c r="J27" s="16">
        <f t="shared" ref="J27:M27" si="3">J24</f>
        <v>0</v>
      </c>
      <c r="K27" s="16">
        <f t="shared" si="3"/>
        <v>0</v>
      </c>
      <c r="L27" s="16">
        <f t="shared" si="3"/>
        <v>114600.68000000001</v>
      </c>
      <c r="M27" s="16">
        <f t="shared" si="3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3">
        <f t="shared" si="1"/>
        <v>12733.41</v>
      </c>
      <c r="F28" s="14">
        <v>0</v>
      </c>
      <c r="G28" s="15" t="s">
        <v>12</v>
      </c>
      <c r="H28" s="16">
        <f>I28+J28+K28+L28+M28</f>
        <v>12733.41</v>
      </c>
      <c r="I28" s="16">
        <f>I25</f>
        <v>0</v>
      </c>
      <c r="J28" s="16">
        <f t="shared" ref="J28:L28" si="4">J25</f>
        <v>0</v>
      </c>
      <c r="K28" s="16">
        <f t="shared" si="4"/>
        <v>0</v>
      </c>
      <c r="L28" s="16">
        <f t="shared" si="4"/>
        <v>12733.41</v>
      </c>
      <c r="M28" s="16">
        <f>M25</f>
        <v>0</v>
      </c>
      <c r="N28" s="16"/>
      <c r="O28" s="16"/>
    </row>
  </sheetData>
  <mergeCells count="25">
    <mergeCell ref="J5:O5"/>
    <mergeCell ref="J7:O7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N19:N21"/>
    <mergeCell ref="O19:O21"/>
    <mergeCell ref="G19:G21"/>
    <mergeCell ref="O23:O25"/>
    <mergeCell ref="C23:C25"/>
    <mergeCell ref="D23:D25"/>
    <mergeCell ref="A19:A21"/>
    <mergeCell ref="C19:C21"/>
    <mergeCell ref="F19:F21"/>
    <mergeCell ref="E19:E21"/>
    <mergeCell ref="B19:B21"/>
    <mergeCell ref="D19:D21"/>
    <mergeCell ref="A23:A25"/>
    <mergeCell ref="B23:B25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2022-09-15T12:55:25Z</dcterms:modified>
</cp:coreProperties>
</file>