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  <sheet name="Лист1" sheetId="2" r:id="rId2"/>
  </sheets>
  <definedNames>
    <definedName name="_xlnm.Print_Area" localSheetId="0">'Приложение 5'!$A$1:$M$41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41" i="1"/>
  <c r="F39" i="1" s="1"/>
  <c r="F16" i="1" l="1"/>
  <c r="F15" i="1"/>
  <c r="E18" i="1" l="1"/>
  <c r="E19" i="1"/>
  <c r="I19" i="1"/>
  <c r="J19" i="1"/>
  <c r="K19" i="1"/>
  <c r="G18" i="1"/>
  <c r="H18" i="1"/>
  <c r="I18" i="1"/>
  <c r="J18" i="1"/>
  <c r="K18" i="1"/>
  <c r="F34" i="1" l="1"/>
  <c r="F36" i="1"/>
  <c r="H38" i="1"/>
  <c r="G21" i="1" l="1"/>
  <c r="H21" i="1"/>
  <c r="I21" i="1"/>
  <c r="J21" i="1"/>
  <c r="K21" i="1"/>
  <c r="G24" i="1"/>
  <c r="H24" i="1"/>
  <c r="I24" i="1"/>
  <c r="J24" i="1"/>
  <c r="K24" i="1"/>
  <c r="E21" i="1"/>
  <c r="E24" i="1"/>
  <c r="H30" i="1"/>
  <c r="F22" i="1"/>
  <c r="F23" i="1"/>
  <c r="F25" i="1"/>
  <c r="F26" i="1"/>
  <c r="K35" i="1"/>
  <c r="F21" i="1" l="1"/>
  <c r="F24" i="1"/>
  <c r="I30" i="1" l="1"/>
  <c r="I29" i="1" s="1"/>
  <c r="J35" i="1" l="1"/>
  <c r="K33" i="1" l="1"/>
  <c r="J33" i="1" l="1"/>
  <c r="J38" i="1" l="1"/>
  <c r="K38" i="1"/>
  <c r="E38" i="1"/>
  <c r="J37" i="1"/>
  <c r="K37" i="1"/>
  <c r="E37" i="1"/>
  <c r="G31" i="1"/>
  <c r="H31" i="1"/>
  <c r="H29" i="1" s="1"/>
  <c r="J31" i="1"/>
  <c r="K31" i="1"/>
  <c r="E31" i="1"/>
  <c r="G30" i="1"/>
  <c r="H40" i="1"/>
  <c r="I40" i="1"/>
  <c r="J30" i="1"/>
  <c r="K30" i="1"/>
  <c r="E30" i="1"/>
  <c r="J40" i="1" l="1"/>
  <c r="J29" i="1"/>
  <c r="G40" i="1"/>
  <c r="G29" i="1"/>
  <c r="E40" i="1"/>
  <c r="E29" i="1"/>
  <c r="K40" i="1"/>
  <c r="K29" i="1"/>
  <c r="E41" i="1"/>
  <c r="E39" i="1" s="1"/>
  <c r="K41" i="1"/>
  <c r="K39" i="1" s="1"/>
  <c r="J41" i="1"/>
  <c r="J39" i="1" l="1"/>
  <c r="H41" i="1"/>
  <c r="H39" i="1" s="1"/>
  <c r="I38" i="1"/>
  <c r="I41" i="1" s="1"/>
  <c r="I39" i="1" s="1"/>
  <c r="I35" i="1"/>
  <c r="H35" i="1"/>
  <c r="G35" i="1"/>
  <c r="F35" i="1" s="1"/>
  <c r="F31" i="1"/>
  <c r="F30" i="1"/>
  <c r="F40" i="1" l="1"/>
  <c r="F29" i="1"/>
  <c r="G38" i="1"/>
  <c r="G41" i="1" s="1"/>
  <c r="G39" i="1" s="1"/>
  <c r="F38" i="1"/>
  <c r="G33" i="1"/>
  <c r="I33" i="1"/>
  <c r="I37" i="1" s="1"/>
  <c r="H33" i="1"/>
  <c r="H37" i="1" s="1"/>
  <c r="F33" i="1" l="1"/>
  <c r="F37" i="1" s="1"/>
  <c r="G37" i="1"/>
</calcChain>
</file>

<file path=xl/sharedStrings.xml><?xml version="1.0" encoding="utf-8"?>
<sst xmlns="http://schemas.openxmlformats.org/spreadsheetml/2006/main" count="108" uniqueCount="62">
  <si>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</si>
  <si>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</si>
  <si>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</si>
  <si>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</si>
  <si>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</si>
  <si>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</si>
  <si>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</si>
  <si>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</si>
  <si>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</si>
  <si>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</si>
  <si>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</si>
  <si>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</si>
  <si>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</si>
  <si>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</si>
  <si>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</si>
  <si>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</si>
  <si>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</si>
  <si>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</si>
  <si>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</si>
  <si>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</si>
  <si>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</si>
  <si>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</si>
  <si>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</si>
  <si>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</si>
  <si>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</si>
  <si>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</si>
  <si>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</si>
  <si>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</si>
  <si>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</si>
  <si>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</si>
  <si>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</si>
  <si>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</si>
  <si>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</si>
  <si>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</si>
  <si>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</si>
  <si>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</si>
  <si>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</si>
  <si>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</si>
  <si>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</si>
  <si>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</si>
  <si>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</si>
  <si>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t xml:space="preserve">Мероприятие 01.02.                                      Расходы на обеспечение деятельности (оказание услуг) в сфере архитектуры и градостроительства
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</si>
  <si>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Разработка и внесение изменений в документы территориального планирования и градостроительного зонирования муниципального образования</t>
    </r>
  </si>
  <si>
    <t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</si>
  <si>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Мероприятие 02.02.                                          Обеспечение рассмотрения и утверждения представительными органами местного самоуправления муниципального образования проекта генерального плана (внесение изменений в генеральный план) городского округа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</si>
  <si>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Обеспечение разработки и внесение изменений в нормативы градостроительного проектирования городского округа
</t>
    </r>
  </si>
  <si>
    <t>1.3</t>
  </si>
  <si>
    <t>2023-2027</t>
  </si>
  <si>
    <t>Мероприятие 02.04.                                          Обеспечение проведения публичных слушаний/ общественных обсуждений по проекту Правил землепользования и застройки (внесение изменений в Правила землепользования и застройки) городского округа</t>
  </si>
  <si>
    <t>1.4</t>
  </si>
  <si>
    <t>Мероприятие 02.05.                                          Обеспечение утверждения администрацией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</si>
  <si>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утвержденного в актуальной версии генерального плана городского округа (внесение изменений в генеральный план городского округа) и 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</si>
  <si>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Решение Совета депутатов  об утверждении Правил землепользования и застройки городского округа (внесение изменений в Правила землепользования и застройки городского округа).
Направление в Мособлархитектуру Решения Совета депутатов.
</t>
  </si>
  <si>
    <t>Мероприятие 03.01. 
Разработка и внесение изменений в нормативы градостроительного проектирования городского округа</t>
  </si>
  <si>
    <t xml:space="preserve">Мероприятие 03.02. 
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
</t>
  </si>
  <si>
    <t>Решение Совета депутатов  об утверждении  утвержденнии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</si>
  <si>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
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
</t>
    </r>
  </si>
  <si>
    <t xml:space="preserve">Мероприятие 04.01. 
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
</t>
  </si>
  <si>
    <r>
      <rPr>
        <b/>
        <sz val="10"/>
        <rFont val="Times New Roman"/>
        <family val="1"/>
        <charset val="204"/>
      </rPr>
      <t>Основное мероприятие 05</t>
    </r>
    <r>
      <rPr>
        <sz val="10"/>
        <rFont val="Times New Roman"/>
        <family val="1"/>
        <charset val="204"/>
      </rPr>
      <t xml:space="preserve">                                   Обеспечение мер по ликвидации самовольных, недостроенных и аварийных объектов на территории муниципального образования Московской области</t>
    </r>
  </si>
  <si>
    <t>Мероприятие 05.01.                                    Ликвидация самовольных, недостроенных и аварийных объектов на территории городского округа</t>
  </si>
  <si>
    <t>Количество ликвидированных самовольных, недостроенных и аварийных объектов на территории городского округа 128 единиц к 2027 году.</t>
  </si>
  <si>
    <t xml:space="preserve">Приложение №4  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31.10.2022 № 3299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</si>
</sst>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9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Border="1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textRotation="90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Normal="100" workbookViewId="0">
      <selection activeCell="N3" sqref="N3"/>
    </sheetView>
  </sheetViews>
  <sheetFormatPr defaultRowHeight="12.75" x14ac:dyDescent="0.2"/>
  <cols>
    <col min="1" max="1" width="6.5703125" style="3" bestFit="1" customWidth="1"/>
    <col min="2" max="2" width="40.5703125" style="2" customWidth="1"/>
    <col min="3" max="3" width="11.140625" style="2" customWidth="1"/>
    <col min="4" max="4" width="18" style="2" customWidth="1"/>
    <col min="5" max="5" width="14.5703125" style="2" customWidth="1"/>
    <col min="6" max="6" width="11" style="2" customWidth="1"/>
    <col min="7" max="7" width="11.140625" style="2" customWidth="1"/>
    <col min="8" max="8" width="10.85546875" style="2" customWidth="1"/>
    <col min="9" max="10" width="11.28515625" style="2" customWidth="1"/>
    <col min="11" max="11" width="10.5703125" style="2" customWidth="1"/>
    <col min="12" max="12" width="12.5703125" style="2" customWidth="1"/>
    <col min="13" max="13" width="45.140625" style="2" customWidth="1"/>
    <col min="14" max="14" width="22.7109375" style="2" customWidth="1"/>
    <col min="15" max="16384" width="9.140625" style="2"/>
  </cols>
  <sheetData>
    <row r="1" spans="1:13" ht="15" x14ac:dyDescent="0.25">
      <c r="E1" s="1"/>
      <c r="F1" s="1"/>
      <c r="G1" s="1"/>
      <c r="H1" s="1"/>
      <c r="I1" s="1"/>
      <c r="J1" s="1"/>
      <c r="L1" s="4"/>
      <c r="M1" s="56" t="s">
        <v>61</v>
      </c>
    </row>
    <row r="2" spans="1:13" s="5" customFormat="1" ht="15.75" x14ac:dyDescent="0.2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7"/>
    </row>
    <row r="3" spans="1:13" s="5" customFormat="1" ht="27" customHeight="1" x14ac:dyDescent="0.2">
      <c r="A3" s="58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7"/>
    </row>
    <row r="4" spans="1:13" s="5" customFormat="1" ht="1.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7"/>
    </row>
    <row r="5" spans="1:13" ht="15" customHeight="1" x14ac:dyDescent="0.2">
      <c r="A5" s="38" t="s">
        <v>0</v>
      </c>
      <c r="B5" s="34" t="s">
        <v>11</v>
      </c>
      <c r="C5" s="34" t="s">
        <v>1</v>
      </c>
      <c r="D5" s="34" t="s">
        <v>2</v>
      </c>
      <c r="E5" s="59" t="s">
        <v>15</v>
      </c>
      <c r="F5" s="34" t="s">
        <v>3</v>
      </c>
      <c r="G5" s="60" t="s">
        <v>4</v>
      </c>
      <c r="H5" s="61"/>
      <c r="I5" s="61"/>
      <c r="J5" s="61"/>
      <c r="K5" s="62"/>
      <c r="L5" s="34" t="s">
        <v>5</v>
      </c>
      <c r="M5" s="34" t="s">
        <v>6</v>
      </c>
    </row>
    <row r="6" spans="1:13" ht="90.75" customHeight="1" x14ac:dyDescent="0.2">
      <c r="A6" s="38"/>
      <c r="B6" s="34"/>
      <c r="C6" s="34"/>
      <c r="D6" s="34"/>
      <c r="E6" s="59"/>
      <c r="F6" s="34"/>
      <c r="G6" s="15">
        <v>2023</v>
      </c>
      <c r="H6" s="15">
        <v>2024</v>
      </c>
      <c r="I6" s="15">
        <v>2025</v>
      </c>
      <c r="J6" s="15">
        <v>2026</v>
      </c>
      <c r="K6" s="15">
        <v>2027</v>
      </c>
      <c r="L6" s="34"/>
      <c r="M6" s="34"/>
    </row>
    <row r="7" spans="1:13" x14ac:dyDescent="0.2">
      <c r="A7" s="16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</row>
    <row r="8" spans="1:13" x14ac:dyDescent="0.2">
      <c r="A8" s="35" t="s">
        <v>26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s="6" customFormat="1" ht="78.75" customHeight="1" x14ac:dyDescent="0.2">
      <c r="A9" s="16" t="s">
        <v>19</v>
      </c>
      <c r="B9" s="14" t="s">
        <v>42</v>
      </c>
      <c r="C9" s="17" t="s">
        <v>47</v>
      </c>
      <c r="D9" s="25" t="s">
        <v>9</v>
      </c>
      <c r="E9" s="26"/>
      <c r="F9" s="26"/>
      <c r="G9" s="26"/>
      <c r="H9" s="26"/>
      <c r="I9" s="26"/>
      <c r="J9" s="26"/>
      <c r="K9" s="26"/>
      <c r="L9" s="40" t="s">
        <v>16</v>
      </c>
      <c r="M9" s="14" t="s">
        <v>51</v>
      </c>
    </row>
    <row r="10" spans="1:13" s="6" customFormat="1" ht="76.5" customHeight="1" x14ac:dyDescent="0.2">
      <c r="A10" s="16" t="s">
        <v>20</v>
      </c>
      <c r="B10" s="14" t="s">
        <v>43</v>
      </c>
      <c r="C10" s="17" t="s">
        <v>47</v>
      </c>
      <c r="D10" s="25" t="s">
        <v>9</v>
      </c>
      <c r="E10" s="26"/>
      <c r="F10" s="26"/>
      <c r="G10" s="26"/>
      <c r="H10" s="26"/>
      <c r="I10" s="26"/>
      <c r="J10" s="26"/>
      <c r="K10" s="26"/>
      <c r="L10" s="46"/>
      <c r="M10" s="18" t="s">
        <v>17</v>
      </c>
    </row>
    <row r="11" spans="1:13" s="6" customFormat="1" ht="93.75" customHeight="1" x14ac:dyDescent="0.2">
      <c r="A11" s="16" t="s">
        <v>30</v>
      </c>
      <c r="B11" s="14" t="s">
        <v>44</v>
      </c>
      <c r="C11" s="17" t="s">
        <v>47</v>
      </c>
      <c r="D11" s="25" t="s">
        <v>9</v>
      </c>
      <c r="E11" s="26"/>
      <c r="F11" s="26"/>
      <c r="G11" s="26"/>
      <c r="H11" s="26"/>
      <c r="I11" s="26"/>
      <c r="J11" s="26"/>
      <c r="K11" s="26"/>
      <c r="L11" s="46"/>
      <c r="M11" s="7" t="s">
        <v>18</v>
      </c>
    </row>
    <row r="12" spans="1:13" s="6" customFormat="1" ht="78" customHeight="1" x14ac:dyDescent="0.2">
      <c r="A12" s="16" t="s">
        <v>46</v>
      </c>
      <c r="B12" s="14" t="s">
        <v>48</v>
      </c>
      <c r="C12" s="17" t="s">
        <v>47</v>
      </c>
      <c r="D12" s="25" t="s">
        <v>9</v>
      </c>
      <c r="E12" s="26"/>
      <c r="F12" s="26"/>
      <c r="G12" s="26"/>
      <c r="H12" s="26"/>
      <c r="I12" s="26"/>
      <c r="J12" s="26"/>
      <c r="K12" s="26"/>
      <c r="L12" s="46"/>
      <c r="M12" s="14" t="s">
        <v>17</v>
      </c>
    </row>
    <row r="13" spans="1:13" s="6" customFormat="1" ht="90.75" customHeight="1" x14ac:dyDescent="0.2">
      <c r="A13" s="16" t="s">
        <v>49</v>
      </c>
      <c r="B13" s="14" t="s">
        <v>50</v>
      </c>
      <c r="C13" s="17" t="s">
        <v>47</v>
      </c>
      <c r="D13" s="25" t="s">
        <v>9</v>
      </c>
      <c r="E13" s="26"/>
      <c r="F13" s="26"/>
      <c r="G13" s="26"/>
      <c r="H13" s="26"/>
      <c r="I13" s="26"/>
      <c r="J13" s="26"/>
      <c r="K13" s="26"/>
      <c r="L13" s="46"/>
      <c r="M13" s="7" t="s">
        <v>52</v>
      </c>
    </row>
    <row r="14" spans="1:13" s="6" customFormat="1" ht="60" customHeight="1" x14ac:dyDescent="0.2">
      <c r="A14" s="20" t="s">
        <v>12</v>
      </c>
      <c r="B14" s="14" t="s">
        <v>45</v>
      </c>
      <c r="C14" s="17" t="s">
        <v>47</v>
      </c>
      <c r="D14" s="25" t="s">
        <v>9</v>
      </c>
      <c r="E14" s="26"/>
      <c r="F14" s="26"/>
      <c r="G14" s="26"/>
      <c r="H14" s="26"/>
      <c r="I14" s="26"/>
      <c r="J14" s="26"/>
      <c r="K14" s="26"/>
      <c r="L14" s="46"/>
      <c r="M14" s="14" t="s">
        <v>32</v>
      </c>
    </row>
    <row r="15" spans="1:13" s="6" customFormat="1" ht="55.5" customHeight="1" x14ac:dyDescent="0.2">
      <c r="A15" s="47" t="s">
        <v>13</v>
      </c>
      <c r="B15" s="49" t="s">
        <v>53</v>
      </c>
      <c r="C15" s="51" t="s">
        <v>47</v>
      </c>
      <c r="D15" s="24" t="s">
        <v>38</v>
      </c>
      <c r="E15" s="10">
        <v>55</v>
      </c>
      <c r="F15" s="10">
        <f>SUM(G15:K15)</f>
        <v>2000</v>
      </c>
      <c r="G15" s="10">
        <v>1000</v>
      </c>
      <c r="H15" s="11">
        <v>1000</v>
      </c>
      <c r="I15" s="10">
        <v>0</v>
      </c>
      <c r="J15" s="10">
        <v>0</v>
      </c>
      <c r="K15" s="10">
        <v>0</v>
      </c>
      <c r="L15" s="46"/>
      <c r="M15" s="23"/>
    </row>
    <row r="16" spans="1:13" s="6" customFormat="1" ht="64.5" customHeight="1" x14ac:dyDescent="0.2">
      <c r="A16" s="48"/>
      <c r="B16" s="50"/>
      <c r="C16" s="52"/>
      <c r="D16" s="22" t="s">
        <v>8</v>
      </c>
      <c r="E16" s="10">
        <v>55</v>
      </c>
      <c r="F16" s="10">
        <f>SUM(G16:K16)</f>
        <v>2000</v>
      </c>
      <c r="G16" s="10">
        <v>1000</v>
      </c>
      <c r="H16" s="10">
        <v>1000</v>
      </c>
      <c r="I16" s="10">
        <v>0</v>
      </c>
      <c r="J16" s="10">
        <v>0</v>
      </c>
      <c r="K16" s="10">
        <v>0</v>
      </c>
      <c r="L16" s="46"/>
      <c r="M16" s="14" t="s">
        <v>33</v>
      </c>
    </row>
    <row r="17" spans="1:13" s="6" customFormat="1" ht="105.75" customHeight="1" x14ac:dyDescent="0.2">
      <c r="A17" s="20" t="s">
        <v>14</v>
      </c>
      <c r="B17" s="14" t="s">
        <v>54</v>
      </c>
      <c r="C17" s="17" t="s">
        <v>47</v>
      </c>
      <c r="D17" s="53" t="s">
        <v>9</v>
      </c>
      <c r="E17" s="54"/>
      <c r="F17" s="54"/>
      <c r="G17" s="54"/>
      <c r="H17" s="54"/>
      <c r="I17" s="54"/>
      <c r="J17" s="54"/>
      <c r="K17" s="55"/>
      <c r="L17" s="40" t="s">
        <v>16</v>
      </c>
      <c r="M17" s="14" t="s">
        <v>55</v>
      </c>
    </row>
    <row r="18" spans="1:13" s="6" customFormat="1" x14ac:dyDescent="0.2">
      <c r="A18" s="29" t="s">
        <v>34</v>
      </c>
      <c r="B18" s="28"/>
      <c r="C18" s="27" t="s">
        <v>7</v>
      </c>
      <c r="D18" s="28"/>
      <c r="E18" s="12">
        <f>E16</f>
        <v>55</v>
      </c>
      <c r="F18" s="12">
        <f>F16</f>
        <v>2000</v>
      </c>
      <c r="G18" s="12">
        <f t="shared" ref="G18:K18" si="0">G16</f>
        <v>1000</v>
      </c>
      <c r="H18" s="12">
        <f t="shared" si="0"/>
        <v>1000</v>
      </c>
      <c r="I18" s="12">
        <f t="shared" si="0"/>
        <v>0</v>
      </c>
      <c r="J18" s="12">
        <f t="shared" si="0"/>
        <v>0</v>
      </c>
      <c r="K18" s="12">
        <f t="shared" si="0"/>
        <v>0</v>
      </c>
      <c r="L18" s="40"/>
      <c r="M18" s="28"/>
    </row>
    <row r="19" spans="1:13" s="6" customFormat="1" ht="33" customHeight="1" x14ac:dyDescent="0.2">
      <c r="A19" s="28"/>
      <c r="B19" s="28"/>
      <c r="C19" s="30" t="s">
        <v>8</v>
      </c>
      <c r="D19" s="28"/>
      <c r="E19" s="12">
        <f>E17</f>
        <v>0</v>
      </c>
      <c r="F19" s="12">
        <v>2000</v>
      </c>
      <c r="G19" s="12">
        <v>1000</v>
      </c>
      <c r="H19" s="12">
        <v>1000</v>
      </c>
      <c r="I19" s="12">
        <f t="shared" ref="I19:K19" si="1">I17</f>
        <v>0</v>
      </c>
      <c r="J19" s="12">
        <f t="shared" si="1"/>
        <v>0</v>
      </c>
      <c r="K19" s="12">
        <f t="shared" si="1"/>
        <v>0</v>
      </c>
      <c r="L19" s="40"/>
      <c r="M19" s="28"/>
    </row>
    <row r="20" spans="1:13" s="6" customFormat="1" ht="17.25" customHeight="1" x14ac:dyDescent="0.2">
      <c r="A20" s="36" t="s">
        <v>28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ht="14.25" customHeight="1" x14ac:dyDescent="0.2">
      <c r="A21" s="31" t="s">
        <v>19</v>
      </c>
      <c r="B21" s="33" t="s">
        <v>56</v>
      </c>
      <c r="C21" s="25" t="s">
        <v>47</v>
      </c>
      <c r="D21" s="18" t="s">
        <v>38</v>
      </c>
      <c r="E21" s="10">
        <f>SUM(E22:E23)</f>
        <v>7325.3</v>
      </c>
      <c r="F21" s="10">
        <f t="shared" ref="F21:K21" si="2">SUM(F22:F23)</f>
        <v>14650.6</v>
      </c>
      <c r="G21" s="10">
        <f t="shared" si="2"/>
        <v>7325.3</v>
      </c>
      <c r="H21" s="10">
        <f t="shared" si="2"/>
        <v>7325.3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42" t="s">
        <v>16</v>
      </c>
      <c r="M21" s="33" t="s">
        <v>60</v>
      </c>
    </row>
    <row r="22" spans="1:13" ht="25.5" x14ac:dyDescent="0.2">
      <c r="A22" s="32"/>
      <c r="B22" s="33"/>
      <c r="C22" s="25"/>
      <c r="D22" s="18" t="s">
        <v>22</v>
      </c>
      <c r="E22" s="11">
        <v>4446</v>
      </c>
      <c r="F22" s="11">
        <f t="shared" ref="F22:F23" si="3">SUM(G22:K22)</f>
        <v>8892</v>
      </c>
      <c r="G22" s="11">
        <v>4446</v>
      </c>
      <c r="H22" s="11">
        <v>4446</v>
      </c>
      <c r="I22" s="11">
        <v>0</v>
      </c>
      <c r="J22" s="11">
        <v>0</v>
      </c>
      <c r="K22" s="11">
        <v>0</v>
      </c>
      <c r="L22" s="43"/>
      <c r="M22" s="33"/>
    </row>
    <row r="23" spans="1:13" ht="43.5" customHeight="1" x14ac:dyDescent="0.2">
      <c r="A23" s="32"/>
      <c r="B23" s="33"/>
      <c r="C23" s="25"/>
      <c r="D23" s="18" t="s">
        <v>8</v>
      </c>
      <c r="E23" s="11">
        <v>2879.3</v>
      </c>
      <c r="F23" s="11">
        <f t="shared" si="3"/>
        <v>5758.6</v>
      </c>
      <c r="G23" s="11">
        <v>2879.3</v>
      </c>
      <c r="H23" s="11">
        <v>2879.3</v>
      </c>
      <c r="I23" s="11">
        <v>0</v>
      </c>
      <c r="J23" s="11">
        <v>0</v>
      </c>
      <c r="K23" s="11">
        <v>0</v>
      </c>
      <c r="L23" s="43"/>
      <c r="M23" s="33"/>
    </row>
    <row r="24" spans="1:13" x14ac:dyDescent="0.2">
      <c r="A24" s="38" t="s">
        <v>20</v>
      </c>
      <c r="B24" s="30" t="s">
        <v>57</v>
      </c>
      <c r="C24" s="25" t="s">
        <v>47</v>
      </c>
      <c r="D24" s="18" t="s">
        <v>38</v>
      </c>
      <c r="E24" s="10">
        <f>SUM(E25:E26)</f>
        <v>7325.3</v>
      </c>
      <c r="F24" s="10">
        <f t="shared" ref="F24:K24" si="4">SUM(F25:F26)</f>
        <v>14650.6</v>
      </c>
      <c r="G24" s="10">
        <f t="shared" si="4"/>
        <v>7325.3</v>
      </c>
      <c r="H24" s="10">
        <f t="shared" si="4"/>
        <v>7325.3</v>
      </c>
      <c r="I24" s="10">
        <f t="shared" si="4"/>
        <v>0</v>
      </c>
      <c r="J24" s="10">
        <f t="shared" si="4"/>
        <v>0</v>
      </c>
      <c r="K24" s="10">
        <f t="shared" si="4"/>
        <v>0</v>
      </c>
      <c r="L24" s="43"/>
      <c r="M24" s="45" t="s">
        <v>23</v>
      </c>
    </row>
    <row r="25" spans="1:13" ht="25.5" x14ac:dyDescent="0.2">
      <c r="A25" s="38"/>
      <c r="B25" s="30"/>
      <c r="C25" s="25"/>
      <c r="D25" s="18" t="s">
        <v>22</v>
      </c>
      <c r="E25" s="11">
        <v>4446</v>
      </c>
      <c r="F25" s="11">
        <f t="shared" ref="F25" si="5">SUM(G25:K25)</f>
        <v>8892</v>
      </c>
      <c r="G25" s="11">
        <v>4446</v>
      </c>
      <c r="H25" s="11">
        <v>4446</v>
      </c>
      <c r="I25" s="11">
        <v>0</v>
      </c>
      <c r="J25" s="11">
        <v>0</v>
      </c>
      <c r="K25" s="11">
        <v>0</v>
      </c>
      <c r="L25" s="43"/>
      <c r="M25" s="41"/>
    </row>
    <row r="26" spans="1:13" ht="42.75" customHeight="1" x14ac:dyDescent="0.2">
      <c r="A26" s="34"/>
      <c r="B26" s="30"/>
      <c r="C26" s="25"/>
      <c r="D26" s="18" t="s">
        <v>8</v>
      </c>
      <c r="E26" s="11">
        <v>2879.3</v>
      </c>
      <c r="F26" s="11">
        <f>SUM(G26:K26)</f>
        <v>5758.6</v>
      </c>
      <c r="G26" s="11">
        <v>2879.3</v>
      </c>
      <c r="H26" s="11">
        <v>2879.3</v>
      </c>
      <c r="I26" s="11">
        <v>0</v>
      </c>
      <c r="J26" s="11">
        <v>0</v>
      </c>
      <c r="K26" s="11">
        <v>0</v>
      </c>
      <c r="L26" s="44"/>
      <c r="M26" s="41"/>
    </row>
    <row r="27" spans="1:13" ht="67.5" customHeight="1" x14ac:dyDescent="0.2">
      <c r="A27" s="15">
        <v>2</v>
      </c>
      <c r="B27" s="18" t="s">
        <v>58</v>
      </c>
      <c r="C27" s="17" t="s">
        <v>47</v>
      </c>
      <c r="D27" s="34" t="s">
        <v>9</v>
      </c>
      <c r="E27" s="34"/>
      <c r="F27" s="34"/>
      <c r="G27" s="34"/>
      <c r="H27" s="34"/>
      <c r="I27" s="34"/>
      <c r="J27" s="34"/>
      <c r="K27" s="34"/>
      <c r="L27" s="42" t="s">
        <v>16</v>
      </c>
      <c r="M27" s="9" t="s">
        <v>60</v>
      </c>
    </row>
    <row r="28" spans="1:13" ht="60.75" customHeight="1" x14ac:dyDescent="0.2">
      <c r="A28" s="16" t="s">
        <v>13</v>
      </c>
      <c r="B28" s="18" t="s">
        <v>59</v>
      </c>
      <c r="C28" s="17" t="s">
        <v>47</v>
      </c>
      <c r="D28" s="34" t="s">
        <v>9</v>
      </c>
      <c r="E28" s="34"/>
      <c r="F28" s="34"/>
      <c r="G28" s="34"/>
      <c r="H28" s="34"/>
      <c r="I28" s="34"/>
      <c r="J28" s="34"/>
      <c r="K28" s="34"/>
      <c r="L28" s="43"/>
      <c r="M28" s="9" t="s">
        <v>31</v>
      </c>
    </row>
    <row r="29" spans="1:13" ht="16.5" customHeight="1" x14ac:dyDescent="0.2">
      <c r="A29" s="29" t="s">
        <v>35</v>
      </c>
      <c r="B29" s="28"/>
      <c r="C29" s="27" t="s">
        <v>7</v>
      </c>
      <c r="D29" s="28"/>
      <c r="E29" s="12">
        <f>SUM(E30:E31)</f>
        <v>7325.3</v>
      </c>
      <c r="F29" s="12">
        <f>SUM(F30:F31)</f>
        <v>14650.6</v>
      </c>
      <c r="G29" s="12">
        <f t="shared" ref="G29:K29" si="6">SUM(G30:G31)</f>
        <v>7325.3</v>
      </c>
      <c r="H29" s="12">
        <f t="shared" si="6"/>
        <v>7325.3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28"/>
      <c r="M29" s="28"/>
    </row>
    <row r="30" spans="1:13" ht="25.5" customHeight="1" x14ac:dyDescent="0.2">
      <c r="A30" s="28"/>
      <c r="B30" s="28"/>
      <c r="C30" s="30" t="s">
        <v>22</v>
      </c>
      <c r="D30" s="28"/>
      <c r="E30" s="12">
        <f>E22</f>
        <v>4446</v>
      </c>
      <c r="F30" s="12">
        <f t="shared" ref="F30:K30" si="7">F22</f>
        <v>8892</v>
      </c>
      <c r="G30" s="12">
        <f t="shared" si="7"/>
        <v>4446</v>
      </c>
      <c r="H30" s="12">
        <f>H22</f>
        <v>4446</v>
      </c>
      <c r="I30" s="12">
        <f>I22</f>
        <v>0</v>
      </c>
      <c r="J30" s="12">
        <f t="shared" si="7"/>
        <v>0</v>
      </c>
      <c r="K30" s="12">
        <f t="shared" si="7"/>
        <v>0</v>
      </c>
      <c r="L30" s="28"/>
      <c r="M30" s="28"/>
    </row>
    <row r="31" spans="1:13" ht="27.75" customHeight="1" x14ac:dyDescent="0.2">
      <c r="A31" s="28"/>
      <c r="B31" s="28"/>
      <c r="C31" s="26" t="s">
        <v>8</v>
      </c>
      <c r="D31" s="28"/>
      <c r="E31" s="12">
        <f>E26</f>
        <v>2879.3</v>
      </c>
      <c r="F31" s="12">
        <f t="shared" ref="F31:K31" si="8">F26</f>
        <v>5758.6</v>
      </c>
      <c r="G31" s="12">
        <f t="shared" si="8"/>
        <v>2879.3</v>
      </c>
      <c r="H31" s="12">
        <f t="shared" si="8"/>
        <v>2879.3</v>
      </c>
      <c r="I31" s="12">
        <v>0</v>
      </c>
      <c r="J31" s="12">
        <f t="shared" si="8"/>
        <v>0</v>
      </c>
      <c r="K31" s="12">
        <f t="shared" si="8"/>
        <v>0</v>
      </c>
      <c r="L31" s="28"/>
      <c r="M31" s="28"/>
    </row>
    <row r="32" spans="1:13" x14ac:dyDescent="0.2">
      <c r="A32" s="36" t="s">
        <v>29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x14ac:dyDescent="0.2">
      <c r="A33" s="38" t="s">
        <v>24</v>
      </c>
      <c r="B33" s="30" t="s">
        <v>40</v>
      </c>
      <c r="C33" s="34" t="s">
        <v>21</v>
      </c>
      <c r="D33" s="18" t="s">
        <v>38</v>
      </c>
      <c r="E33" s="11">
        <v>16748.813999999998</v>
      </c>
      <c r="F33" s="11">
        <f t="shared" ref="F33:F36" si="9">SUM(G33:K33)</f>
        <v>32784.199999999997</v>
      </c>
      <c r="G33" s="11">
        <f>G34</f>
        <v>16392.099999999999</v>
      </c>
      <c r="H33" s="11">
        <f>H34</f>
        <v>16392.099999999999</v>
      </c>
      <c r="I33" s="11">
        <f>I34</f>
        <v>0</v>
      </c>
      <c r="J33" s="11">
        <f>J34</f>
        <v>0</v>
      </c>
      <c r="K33" s="11">
        <f>K34</f>
        <v>0</v>
      </c>
      <c r="L33" s="39" t="s">
        <v>25</v>
      </c>
      <c r="M33" s="21"/>
    </row>
    <row r="34" spans="1:13" ht="38.25" x14ac:dyDescent="0.2">
      <c r="A34" s="38"/>
      <c r="B34" s="30"/>
      <c r="C34" s="34"/>
      <c r="D34" s="18" t="s">
        <v>8</v>
      </c>
      <c r="E34" s="11">
        <v>16748.813999999998</v>
      </c>
      <c r="F34" s="11">
        <f t="shared" si="9"/>
        <v>32784.199999999997</v>
      </c>
      <c r="G34" s="11">
        <v>16392.099999999999</v>
      </c>
      <c r="H34" s="11">
        <v>16392.099999999999</v>
      </c>
      <c r="I34" s="11">
        <v>0</v>
      </c>
      <c r="J34" s="11">
        <v>0</v>
      </c>
      <c r="K34" s="11">
        <v>0</v>
      </c>
      <c r="L34" s="40"/>
      <c r="M34" s="19"/>
    </row>
    <row r="35" spans="1:13" x14ac:dyDescent="0.2">
      <c r="A35" s="38" t="s">
        <v>20</v>
      </c>
      <c r="B35" s="30" t="s">
        <v>41</v>
      </c>
      <c r="C35" s="34" t="s">
        <v>21</v>
      </c>
      <c r="D35" s="18" t="s">
        <v>7</v>
      </c>
      <c r="E35" s="11">
        <v>16748.813999999998</v>
      </c>
      <c r="F35" s="11">
        <f t="shared" si="9"/>
        <v>32784.199999999997</v>
      </c>
      <c r="G35" s="11">
        <f>G36</f>
        <v>16392.099999999999</v>
      </c>
      <c r="H35" s="11">
        <f>H36</f>
        <v>16392.099999999999</v>
      </c>
      <c r="I35" s="11">
        <f>I36</f>
        <v>0</v>
      </c>
      <c r="J35" s="11">
        <f t="shared" ref="J35:K35" si="10">J36</f>
        <v>0</v>
      </c>
      <c r="K35" s="11">
        <f t="shared" si="10"/>
        <v>0</v>
      </c>
      <c r="L35" s="40"/>
      <c r="M35" s="41"/>
    </row>
    <row r="36" spans="1:13" ht="40.5" customHeight="1" x14ac:dyDescent="0.2">
      <c r="A36" s="38"/>
      <c r="B36" s="30"/>
      <c r="C36" s="34"/>
      <c r="D36" s="18" t="s">
        <v>8</v>
      </c>
      <c r="E36" s="11">
        <v>16748.813999999998</v>
      </c>
      <c r="F36" s="11">
        <f t="shared" si="9"/>
        <v>32784.199999999997</v>
      </c>
      <c r="G36" s="11">
        <v>16392.099999999999</v>
      </c>
      <c r="H36" s="11">
        <v>16392.099999999999</v>
      </c>
      <c r="I36" s="11">
        <v>0</v>
      </c>
      <c r="J36" s="11">
        <v>0</v>
      </c>
      <c r="K36" s="11">
        <v>0</v>
      </c>
      <c r="L36" s="40"/>
      <c r="M36" s="41"/>
    </row>
    <row r="37" spans="1:13" x14ac:dyDescent="0.2">
      <c r="A37" s="29" t="s">
        <v>36</v>
      </c>
      <c r="B37" s="28"/>
      <c r="C37" s="27" t="s">
        <v>38</v>
      </c>
      <c r="D37" s="28"/>
      <c r="E37" s="12">
        <f t="shared" ref="E37:K38" si="11">E33</f>
        <v>16748.813999999998</v>
      </c>
      <c r="F37" s="12">
        <f t="shared" si="11"/>
        <v>32784.199999999997</v>
      </c>
      <c r="G37" s="12">
        <f t="shared" si="11"/>
        <v>16392.099999999999</v>
      </c>
      <c r="H37" s="12">
        <f t="shared" si="11"/>
        <v>16392.099999999999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28"/>
      <c r="M37" s="28"/>
    </row>
    <row r="38" spans="1:13" ht="25.5" customHeight="1" x14ac:dyDescent="0.2">
      <c r="A38" s="28"/>
      <c r="B38" s="28"/>
      <c r="C38" s="26" t="s">
        <v>8</v>
      </c>
      <c r="D38" s="28"/>
      <c r="E38" s="12">
        <f t="shared" si="11"/>
        <v>16748.813999999998</v>
      </c>
      <c r="F38" s="12">
        <f t="shared" si="11"/>
        <v>32784.199999999997</v>
      </c>
      <c r="G38" s="12">
        <f t="shared" si="11"/>
        <v>16392.099999999999</v>
      </c>
      <c r="H38" s="12">
        <f t="shared" si="11"/>
        <v>16392.099999999999</v>
      </c>
      <c r="I38" s="12">
        <f t="shared" si="11"/>
        <v>0</v>
      </c>
      <c r="J38" s="12">
        <f t="shared" si="11"/>
        <v>0</v>
      </c>
      <c r="K38" s="12">
        <f t="shared" si="11"/>
        <v>0</v>
      </c>
      <c r="L38" s="28"/>
      <c r="M38" s="28"/>
    </row>
    <row r="39" spans="1:13" x14ac:dyDescent="0.2">
      <c r="A39" s="29" t="s">
        <v>39</v>
      </c>
      <c r="B39" s="28"/>
      <c r="C39" s="27" t="s">
        <v>38</v>
      </c>
      <c r="D39" s="28"/>
      <c r="E39" s="13">
        <f>SUM(E40:E41)</f>
        <v>24074.113999999998</v>
      </c>
      <c r="F39" s="13">
        <f>SUM(F40:F41)</f>
        <v>49434.799999999996</v>
      </c>
      <c r="G39" s="13">
        <f t="shared" ref="G39:K39" si="12">SUM(G40:G41)</f>
        <v>24717.399999999998</v>
      </c>
      <c r="H39" s="13">
        <f t="shared" si="12"/>
        <v>24717.399999999998</v>
      </c>
      <c r="I39" s="13">
        <f t="shared" si="12"/>
        <v>0</v>
      </c>
      <c r="J39" s="13">
        <f t="shared" si="12"/>
        <v>0</v>
      </c>
      <c r="K39" s="13">
        <f t="shared" si="12"/>
        <v>0</v>
      </c>
      <c r="L39" s="28"/>
      <c r="M39" s="28"/>
    </row>
    <row r="40" spans="1:13" ht="30" customHeight="1" x14ac:dyDescent="0.2">
      <c r="A40" s="29"/>
      <c r="B40" s="28"/>
      <c r="C40" s="35" t="s">
        <v>37</v>
      </c>
      <c r="D40" s="35"/>
      <c r="E40" s="13">
        <f t="shared" ref="E40:K40" si="13">SUM(E30)</f>
        <v>4446</v>
      </c>
      <c r="F40" s="13">
        <f t="shared" si="13"/>
        <v>8892</v>
      </c>
      <c r="G40" s="13">
        <f t="shared" si="13"/>
        <v>4446</v>
      </c>
      <c r="H40" s="13">
        <f t="shared" si="13"/>
        <v>4446</v>
      </c>
      <c r="I40" s="13">
        <f t="shared" si="13"/>
        <v>0</v>
      </c>
      <c r="J40" s="13">
        <f t="shared" si="13"/>
        <v>0</v>
      </c>
      <c r="K40" s="13">
        <f t="shared" si="13"/>
        <v>0</v>
      </c>
      <c r="L40" s="28"/>
      <c r="M40" s="28"/>
    </row>
    <row r="41" spans="1:13" ht="30.75" customHeight="1" x14ac:dyDescent="0.2">
      <c r="A41" s="28"/>
      <c r="B41" s="28"/>
      <c r="C41" s="35" t="s">
        <v>8</v>
      </c>
      <c r="D41" s="35"/>
      <c r="E41" s="13">
        <f t="shared" ref="E41:K41" si="14">SUM(E38+E31+E19)</f>
        <v>19628.113999999998</v>
      </c>
      <c r="F41" s="13">
        <f>SUM(F38+F31+F19)</f>
        <v>40542.799999999996</v>
      </c>
      <c r="G41" s="13">
        <f t="shared" si="14"/>
        <v>20271.399999999998</v>
      </c>
      <c r="H41" s="13">
        <f t="shared" si="14"/>
        <v>20271.399999999998</v>
      </c>
      <c r="I41" s="13">
        <f t="shared" si="14"/>
        <v>0</v>
      </c>
      <c r="J41" s="13">
        <f t="shared" si="14"/>
        <v>0</v>
      </c>
      <c r="K41" s="13">
        <f t="shared" si="14"/>
        <v>0</v>
      </c>
      <c r="L41" s="28"/>
      <c r="M41" s="28"/>
    </row>
    <row r="42" spans="1:13" x14ac:dyDescent="0.2">
      <c r="L42" s="8"/>
    </row>
  </sheetData>
  <mergeCells count="69"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A8:M8"/>
    <mergeCell ref="M24:M26"/>
    <mergeCell ref="D9:K9"/>
    <mergeCell ref="D10:K10"/>
    <mergeCell ref="D11:K11"/>
    <mergeCell ref="A20:M20"/>
    <mergeCell ref="A24:A26"/>
    <mergeCell ref="B24:B26"/>
    <mergeCell ref="D14:K14"/>
    <mergeCell ref="L9:L16"/>
    <mergeCell ref="A15:A16"/>
    <mergeCell ref="B15:B16"/>
    <mergeCell ref="C15:C16"/>
    <mergeCell ref="D17:K17"/>
    <mergeCell ref="M21:M23"/>
    <mergeCell ref="D12:K12"/>
    <mergeCell ref="M35:M36"/>
    <mergeCell ref="C21:C23"/>
    <mergeCell ref="M18:M19"/>
    <mergeCell ref="L29:L31"/>
    <mergeCell ref="M29:M31"/>
    <mergeCell ref="L21:L26"/>
    <mergeCell ref="L27:L28"/>
    <mergeCell ref="L17:L19"/>
    <mergeCell ref="C18:D18"/>
    <mergeCell ref="C19:D19"/>
    <mergeCell ref="D28:K28"/>
    <mergeCell ref="D27:K27"/>
    <mergeCell ref="C24:C26"/>
    <mergeCell ref="M39:M41"/>
    <mergeCell ref="C41:D41"/>
    <mergeCell ref="C40:D40"/>
    <mergeCell ref="L37:L38"/>
    <mergeCell ref="A32:M32"/>
    <mergeCell ref="A33:A34"/>
    <mergeCell ref="C38:D38"/>
    <mergeCell ref="M37:M38"/>
    <mergeCell ref="A37:B38"/>
    <mergeCell ref="C37:D37"/>
    <mergeCell ref="B33:B34"/>
    <mergeCell ref="C33:C34"/>
    <mergeCell ref="L33:L36"/>
    <mergeCell ref="A35:A36"/>
    <mergeCell ref="B35:B36"/>
    <mergeCell ref="A39:B41"/>
    <mergeCell ref="D13:K13"/>
    <mergeCell ref="C39:D39"/>
    <mergeCell ref="L39:L41"/>
    <mergeCell ref="A29:B31"/>
    <mergeCell ref="C29:D29"/>
    <mergeCell ref="C30:D30"/>
    <mergeCell ref="C31:D31"/>
    <mergeCell ref="A18:B19"/>
    <mergeCell ref="A21:A23"/>
    <mergeCell ref="B21:B23"/>
    <mergeCell ref="C35:C36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4" max="12" man="1"/>
    <brk id="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Лист1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2022-11-09T06:37:32Z</cp:lastPrinted>
  <dcterms:created xsi:type="dcterms:W3CDTF">2015-11-19T06:52:46Z</dcterms:created>
  <dcterms:modified xsi:type="dcterms:W3CDTF">2022-11-24T16:08:40Z</dcterms:modified>
</cp:coreProperties>
</file>