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550 мест" sheetId="1" r:id="rId1"/>
  </sheets>
  <definedNames>
    <definedName name="_xlnm.Print_Area" localSheetId="0">'550 мест'!$A$1:$R$28</definedName>
  </definedNames>
  <calcPr fullCalcOnLoad="1"/>
</workbook>
</file>

<file path=xl/sharedStrings.xml><?xml version="1.0" encoding="utf-8"?>
<sst xmlns="http://schemas.openxmlformats.org/spreadsheetml/2006/main" count="79" uniqueCount="43">
  <si>
    <t>№ 
п/п</t>
  </si>
  <si>
    <t>Всего</t>
  </si>
  <si>
    <t>1.</t>
  </si>
  <si>
    <t>Итого</t>
  </si>
  <si>
    <t>Средства бюджета Московской области</t>
  </si>
  <si>
    <t>Средства бюджета городского округа Домодедово</t>
  </si>
  <si>
    <t>Наименование главного распорядителя средств бюджета городского округа Домодедово</t>
  </si>
  <si>
    <t>2023 год</t>
  </si>
  <si>
    <t>2024 год</t>
  </si>
  <si>
    <t>2025 год</t>
  </si>
  <si>
    <t>2026 год</t>
  </si>
  <si>
    <t>2027 год</t>
  </si>
  <si>
    <t xml:space="preserve">Наименование объекта, сведения о регистрации
права собственности
</t>
  </si>
  <si>
    <t xml:space="preserve">Мощность/ прирост мощности объекта (кв.
метр, погонный метр, место, койко-место и так далее)
</t>
  </si>
  <si>
    <t>Адрес объекта</t>
  </si>
  <si>
    <t>Направление инвестирования</t>
  </si>
  <si>
    <t xml:space="preserve">Предельная стоимость объекта капитального
строительства/работ
(тыс. руб.)
</t>
  </si>
  <si>
    <t>Источники финансирования, в том числе по годам реализации программы (тыс. руб.)</t>
  </si>
  <si>
    <t xml:space="preserve">Остаток
сметной
стоимости
до ввода
в
эксплуатацию
объекта
капитального
строительства
/до
завершения
работ
</t>
  </si>
  <si>
    <t xml:space="preserve">Средства
федерального
бюджета
</t>
  </si>
  <si>
    <t>X</t>
  </si>
  <si>
    <t>Всего по мероприятию:</t>
  </si>
  <si>
    <t>Справочные таблицы:</t>
  </si>
  <si>
    <t>Количество объектов</t>
  </si>
  <si>
    <t>Всего,в том числе по годам реализации:</t>
  </si>
  <si>
    <t>вводимых</t>
  </si>
  <si>
    <t>открываемых</t>
  </si>
  <si>
    <t>х</t>
  </si>
  <si>
    <t>Сроки проведения работ по проектированию, строитель-ству/реконструкции объектов</t>
  </si>
  <si>
    <t>Открытие объекта/ Завершение работ</t>
  </si>
  <si>
    <t>-</t>
  </si>
  <si>
    <t>Профинансировано на 01.01.23  (тыс. руб.)</t>
  </si>
  <si>
    <t>Администрации городского округа Домодедово,  МКУ "УКС"</t>
  </si>
  <si>
    <t>кроме того: строительный контроль</t>
  </si>
  <si>
    <t xml:space="preserve">6.2.  Адресный перечень объектов строительства (реконструкции) и капитального ремонта муниципальной собственности городского округа Домодедово, финансирование которых предусмотрено
мероприятием P5.5 «Создание и модернизация объектов спортивной инфраструктуры муниципальной собственности для занятий физической культурой и спортом» Подпрограммы   V Строительство (реконструкция) объектов образования
</t>
  </si>
  <si>
    <t>Строительство физкультурно- оздоровительного комплекса с крытым катком</t>
  </si>
  <si>
    <t>60 чел./см</t>
  </si>
  <si>
    <t>Московская область, г. Домодедово, мкр. Северный, ул. 1-я Коммунистическая</t>
  </si>
  <si>
    <t>Строительство</t>
  </si>
  <si>
    <t>30.03.2022- 14.12.2023</t>
  </si>
  <si>
    <t>Строительство крытого футбольного манежа</t>
  </si>
  <si>
    <t>2.</t>
  </si>
  <si>
    <t>60 чел./см.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</si>
</sst>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 wrapText="1"/>
    </xf>
    <xf numFmtId="170" fontId="44" fillId="33" borderId="11" xfId="43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top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top" wrapText="1"/>
    </xf>
    <xf numFmtId="4" fontId="45" fillId="33" borderId="12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vertical="top" wrapText="1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vertical="center" wrapText="1"/>
    </xf>
    <xf numFmtId="14" fontId="44" fillId="33" borderId="11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4" fontId="44" fillId="33" borderId="11" xfId="0" applyNumberFormat="1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4" fontId="44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44" fillId="33" borderId="0" xfId="0" applyFont="1" applyFill="1" applyAlignment="1">
      <alignment horizontal="right" wrapText="1"/>
    </xf>
    <xf numFmtId="0" fontId="0" fillId="33" borderId="0" xfId="0" applyFont="1" applyFill="1" applyAlignment="1">
      <alignment horizontal="right" wrapText="1"/>
    </xf>
    <xf numFmtId="0" fontId="4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5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>
      <alignment horizontal="left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top" wrapText="1"/>
    </xf>
    <xf numFmtId="0" fontId="44" fillId="33" borderId="11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14" fontId="44" fillId="33" borderId="11" xfId="0" applyNumberFormat="1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4" fontId="44" fillId="33" borderId="11" xfId="0" applyNumberFormat="1" applyFont="1" applyFill="1" applyBorder="1" applyAlignment="1">
      <alignment horizontal="center" vertical="top" wrapText="1"/>
    </xf>
    <xf numFmtId="4" fontId="44" fillId="33" borderId="13" xfId="0" applyNumberFormat="1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10" sqref="M10"/>
    </sheetView>
  </sheetViews>
  <sheetFormatPr defaultColWidth="9.140625" defaultRowHeight="15"/>
  <cols>
    <col min="1" max="1" width="5.421875" style="1" customWidth="1"/>
    <col min="2" max="2" width="17.00390625" style="1" customWidth="1"/>
    <col min="3" max="3" width="15.28125" style="1" customWidth="1"/>
    <col min="4" max="4" width="14.7109375" style="1" customWidth="1"/>
    <col min="5" max="5" width="17.7109375" style="1" customWidth="1"/>
    <col min="6" max="6" width="15.421875" style="1" customWidth="1"/>
    <col min="7" max="7" width="19.421875" style="1" customWidth="1"/>
    <col min="8" max="8" width="12.421875" style="1" customWidth="1"/>
    <col min="9" max="9" width="12.8515625" style="1" customWidth="1"/>
    <col min="10" max="10" width="24.421875" style="1" customWidth="1"/>
    <col min="11" max="11" width="12.7109375" style="1" customWidth="1"/>
    <col min="12" max="12" width="12.8515625" style="1" customWidth="1"/>
    <col min="13" max="13" width="14.57421875" style="1" customWidth="1"/>
    <col min="14" max="16" width="12.57421875" style="1" customWidth="1"/>
    <col min="17" max="17" width="14.28125" style="1" customWidth="1"/>
    <col min="18" max="18" width="16.8515625" style="1" customWidth="1"/>
    <col min="19" max="16384" width="9.140625" style="1" customWidth="1"/>
  </cols>
  <sheetData>
    <row r="1" spans="1:18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0"/>
      <c r="Q1" s="41"/>
      <c r="R1" s="41"/>
    </row>
    <row r="2" spans="1:18" s="3" customFormat="1" ht="15.7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9"/>
      <c r="R2" s="9"/>
    </row>
    <row r="3" spans="1:18" s="4" customFormat="1" ht="73.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18" s="5" customFormat="1" ht="15.75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27"/>
    </row>
    <row r="5" spans="1:18" ht="192" customHeight="1">
      <c r="A5" s="28" t="s">
        <v>0</v>
      </c>
      <c r="B5" s="28" t="s">
        <v>12</v>
      </c>
      <c r="C5" s="28" t="s">
        <v>13</v>
      </c>
      <c r="D5" s="28" t="s">
        <v>14</v>
      </c>
      <c r="E5" s="28" t="s">
        <v>15</v>
      </c>
      <c r="F5" s="28" t="s">
        <v>28</v>
      </c>
      <c r="G5" s="28" t="s">
        <v>29</v>
      </c>
      <c r="H5" s="28" t="s">
        <v>16</v>
      </c>
      <c r="I5" s="28" t="s">
        <v>31</v>
      </c>
      <c r="J5" s="12" t="s">
        <v>17</v>
      </c>
      <c r="K5" s="13" t="s">
        <v>1</v>
      </c>
      <c r="L5" s="13" t="s">
        <v>7</v>
      </c>
      <c r="M5" s="13" t="s">
        <v>8</v>
      </c>
      <c r="N5" s="13" t="s">
        <v>9</v>
      </c>
      <c r="O5" s="14" t="s">
        <v>10</v>
      </c>
      <c r="P5" s="14" t="s">
        <v>11</v>
      </c>
      <c r="Q5" s="28" t="s">
        <v>18</v>
      </c>
      <c r="R5" s="28" t="s">
        <v>6</v>
      </c>
    </row>
    <row r="6" spans="1:18" ht="17.2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  <c r="Q6" s="32">
        <v>17</v>
      </c>
      <c r="R6" s="32">
        <v>18</v>
      </c>
    </row>
    <row r="7" spans="1:18" ht="17.25" customHeight="1">
      <c r="A7" s="65" t="s">
        <v>2</v>
      </c>
      <c r="B7" s="65" t="s">
        <v>35</v>
      </c>
      <c r="C7" s="65" t="s">
        <v>36</v>
      </c>
      <c r="D7" s="65" t="s">
        <v>37</v>
      </c>
      <c r="E7" s="65" t="s">
        <v>38</v>
      </c>
      <c r="F7" s="59" t="s">
        <v>39</v>
      </c>
      <c r="G7" s="59">
        <v>45325</v>
      </c>
      <c r="H7" s="61">
        <v>1094380.05</v>
      </c>
      <c r="I7" s="15">
        <f>I8+I9+I10</f>
        <v>217590.27</v>
      </c>
      <c r="J7" s="16" t="s">
        <v>3</v>
      </c>
      <c r="K7" s="15">
        <f aca="true" t="shared" si="0" ref="K7:K17">L7+M7+N7+O7+P7</f>
        <v>862822.3699999999</v>
      </c>
      <c r="L7" s="15">
        <f aca="true" t="shared" si="1" ref="L7:Q7">L8+L9+L10</f>
        <v>862822.3699999999</v>
      </c>
      <c r="M7" s="15">
        <f t="shared" si="1"/>
        <v>0</v>
      </c>
      <c r="N7" s="15">
        <f t="shared" si="1"/>
        <v>0</v>
      </c>
      <c r="O7" s="15">
        <f t="shared" si="1"/>
        <v>0</v>
      </c>
      <c r="P7" s="15">
        <f t="shared" si="1"/>
        <v>0</v>
      </c>
      <c r="Q7" s="15">
        <f t="shared" si="1"/>
        <v>0</v>
      </c>
      <c r="R7" s="57" t="s">
        <v>32</v>
      </c>
    </row>
    <row r="8" spans="1:18" ht="44.25" customHeight="1">
      <c r="A8" s="60"/>
      <c r="B8" s="60"/>
      <c r="C8" s="60"/>
      <c r="D8" s="60"/>
      <c r="E8" s="60"/>
      <c r="F8" s="60"/>
      <c r="G8" s="60"/>
      <c r="H8" s="62"/>
      <c r="I8" s="17">
        <v>0</v>
      </c>
      <c r="J8" s="18" t="s">
        <v>19</v>
      </c>
      <c r="K8" s="17">
        <f t="shared" si="0"/>
        <v>173712.7</v>
      </c>
      <c r="L8" s="17">
        <v>173712.7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58"/>
    </row>
    <row r="9" spans="1:18" ht="27.75" customHeight="1">
      <c r="A9" s="60"/>
      <c r="B9" s="60"/>
      <c r="C9" s="60"/>
      <c r="D9" s="60"/>
      <c r="E9" s="60"/>
      <c r="F9" s="60"/>
      <c r="G9" s="60"/>
      <c r="H9" s="62"/>
      <c r="I9" s="17">
        <v>176944.81</v>
      </c>
      <c r="J9" s="18" t="s">
        <v>4</v>
      </c>
      <c r="K9" s="17">
        <f t="shared" si="0"/>
        <v>602801.47</v>
      </c>
      <c r="L9" s="17">
        <v>602801.47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58"/>
    </row>
    <row r="10" spans="1:18" ht="66.75" customHeight="1">
      <c r="A10" s="60"/>
      <c r="B10" s="60"/>
      <c r="C10" s="60"/>
      <c r="D10" s="60"/>
      <c r="E10" s="60"/>
      <c r="F10" s="60"/>
      <c r="G10" s="60"/>
      <c r="H10" s="62"/>
      <c r="I10" s="17">
        <v>40645.46</v>
      </c>
      <c r="J10" s="18" t="s">
        <v>5</v>
      </c>
      <c r="K10" s="17">
        <f t="shared" si="0"/>
        <v>86308.2</v>
      </c>
      <c r="L10" s="17">
        <v>86308.2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64"/>
    </row>
    <row r="11" spans="1:18" s="6" customFormat="1" ht="45.75" customHeight="1">
      <c r="A11" s="66"/>
      <c r="B11" s="66"/>
      <c r="C11" s="66"/>
      <c r="D11" s="66"/>
      <c r="E11" s="28" t="s">
        <v>33</v>
      </c>
      <c r="F11" s="31"/>
      <c r="G11" s="31"/>
      <c r="H11" s="33"/>
      <c r="I11" s="17">
        <v>2194.41</v>
      </c>
      <c r="J11" s="18" t="s">
        <v>4</v>
      </c>
      <c r="K11" s="17">
        <f t="shared" si="0"/>
        <v>11733</v>
      </c>
      <c r="L11" s="17">
        <v>11733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30"/>
    </row>
    <row r="12" spans="1:18" s="35" customFormat="1" ht="21.75" customHeight="1">
      <c r="A12" s="65" t="s">
        <v>41</v>
      </c>
      <c r="B12" s="65" t="s">
        <v>40</v>
      </c>
      <c r="C12" s="28" t="s">
        <v>42</v>
      </c>
      <c r="D12" s="65" t="s">
        <v>37</v>
      </c>
      <c r="E12" s="28" t="s">
        <v>38</v>
      </c>
      <c r="F12" s="59" t="s">
        <v>39</v>
      </c>
      <c r="G12" s="59">
        <v>45325</v>
      </c>
      <c r="H12" s="61">
        <v>956803.12</v>
      </c>
      <c r="I12" s="15">
        <f>SUM(I13:I15)</f>
        <v>308233.26</v>
      </c>
      <c r="J12" s="16" t="s">
        <v>3</v>
      </c>
      <c r="K12" s="15">
        <f>SUM(L12:Q12)</f>
        <v>636848.03</v>
      </c>
      <c r="L12" s="15">
        <f aca="true" t="shared" si="2" ref="L12:Q12">SUM(L13:L15)</f>
        <v>636848.03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57" t="s">
        <v>32</v>
      </c>
    </row>
    <row r="13" spans="1:18" s="35" customFormat="1" ht="45.75" customHeight="1">
      <c r="A13" s="60"/>
      <c r="B13" s="60"/>
      <c r="C13" s="38"/>
      <c r="D13" s="60"/>
      <c r="E13" s="29"/>
      <c r="F13" s="60"/>
      <c r="G13" s="60"/>
      <c r="H13" s="62"/>
      <c r="I13" s="17">
        <v>170028.2</v>
      </c>
      <c r="J13" s="18" t="s">
        <v>19</v>
      </c>
      <c r="K13" s="17">
        <f>SUM(L13:Q13)</f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58"/>
    </row>
    <row r="14" spans="1:18" s="35" customFormat="1" ht="45.75" customHeight="1">
      <c r="A14" s="60"/>
      <c r="B14" s="60"/>
      <c r="C14" s="38"/>
      <c r="D14" s="60"/>
      <c r="E14" s="29"/>
      <c r="F14" s="60"/>
      <c r="G14" s="60"/>
      <c r="H14" s="62"/>
      <c r="I14" s="17">
        <v>80570.01</v>
      </c>
      <c r="J14" s="18" t="s">
        <v>4</v>
      </c>
      <c r="K14" s="17">
        <f>SUM(L14:Q14)</f>
        <v>573163.14</v>
      </c>
      <c r="L14" s="17">
        <v>573163.14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58"/>
    </row>
    <row r="15" spans="1:18" s="35" customFormat="1" ht="45.75" customHeight="1">
      <c r="A15" s="60"/>
      <c r="B15" s="60"/>
      <c r="C15" s="38"/>
      <c r="D15" s="60"/>
      <c r="E15" s="29"/>
      <c r="F15" s="60"/>
      <c r="G15" s="60"/>
      <c r="H15" s="62"/>
      <c r="I15" s="17">
        <v>57635.05</v>
      </c>
      <c r="J15" s="18" t="s">
        <v>5</v>
      </c>
      <c r="K15" s="36">
        <f>SUM(L15:Q15)</f>
        <v>63684.89</v>
      </c>
      <c r="L15" s="36">
        <v>63684.89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58"/>
    </row>
    <row r="16" spans="1:18" s="35" customFormat="1" ht="45.75" customHeight="1">
      <c r="A16" s="66"/>
      <c r="B16" s="66"/>
      <c r="C16" s="39"/>
      <c r="D16" s="66"/>
      <c r="E16" s="32" t="s">
        <v>33</v>
      </c>
      <c r="F16" s="32"/>
      <c r="G16" s="32"/>
      <c r="H16" s="21"/>
      <c r="I16" s="17">
        <v>584.45</v>
      </c>
      <c r="J16" s="18" t="s">
        <v>4</v>
      </c>
      <c r="K16" s="17">
        <f>SUM(L16:Q16)</f>
        <v>11137.38</v>
      </c>
      <c r="L16" s="17">
        <v>11137.38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37"/>
    </row>
    <row r="17" spans="1:18" ht="18" customHeight="1">
      <c r="A17" s="52"/>
      <c r="B17" s="52" t="s">
        <v>20</v>
      </c>
      <c r="C17" s="52" t="s">
        <v>20</v>
      </c>
      <c r="D17" s="52" t="s">
        <v>20</v>
      </c>
      <c r="E17" s="52" t="s">
        <v>21</v>
      </c>
      <c r="F17" s="52" t="s">
        <v>20</v>
      </c>
      <c r="G17" s="52" t="s">
        <v>20</v>
      </c>
      <c r="H17" s="52" t="s">
        <v>20</v>
      </c>
      <c r="I17" s="15">
        <f>SUM(I18:I20)</f>
        <v>525823.53</v>
      </c>
      <c r="J17" s="34" t="s">
        <v>3</v>
      </c>
      <c r="K17" s="19">
        <f t="shared" si="0"/>
        <v>1499670.4</v>
      </c>
      <c r="L17" s="19">
        <f aca="true" t="shared" si="3" ref="L17:Q17">L18+L19+L20</f>
        <v>1499670.4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53" t="s">
        <v>27</v>
      </c>
    </row>
    <row r="18" spans="1:18" ht="45" customHeight="1">
      <c r="A18" s="52"/>
      <c r="B18" s="52"/>
      <c r="C18" s="52"/>
      <c r="D18" s="52"/>
      <c r="E18" s="52"/>
      <c r="F18" s="52"/>
      <c r="G18" s="52"/>
      <c r="H18" s="52"/>
      <c r="I18" s="21">
        <f>SUM(I13+I8)</f>
        <v>170028.2</v>
      </c>
      <c r="J18" s="18" t="s">
        <v>19</v>
      </c>
      <c r="K18" s="20">
        <f>L18+M18+N18+O18+P18</f>
        <v>173712.7</v>
      </c>
      <c r="L18" s="17">
        <f aca="true" t="shared" si="4" ref="L18:Q20">SUM(L13+L8)</f>
        <v>173712.7</v>
      </c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54"/>
    </row>
    <row r="19" spans="1:18" ht="45" customHeight="1">
      <c r="A19" s="52"/>
      <c r="B19" s="52"/>
      <c r="C19" s="52"/>
      <c r="D19" s="52"/>
      <c r="E19" s="52"/>
      <c r="F19" s="52"/>
      <c r="G19" s="52"/>
      <c r="H19" s="52"/>
      <c r="I19" s="21">
        <f>SUM(I14+I9)</f>
        <v>257514.82</v>
      </c>
      <c r="J19" s="18" t="s">
        <v>4</v>
      </c>
      <c r="K19" s="20">
        <f>L19+M19+N19+O19+P19</f>
        <v>1175964.6099999999</v>
      </c>
      <c r="L19" s="17">
        <f t="shared" si="4"/>
        <v>1175964.6099999999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54"/>
    </row>
    <row r="20" spans="1:18" ht="45" customHeight="1">
      <c r="A20" s="52"/>
      <c r="B20" s="52"/>
      <c r="C20" s="52"/>
      <c r="D20" s="52"/>
      <c r="E20" s="52"/>
      <c r="F20" s="52"/>
      <c r="G20" s="52"/>
      <c r="H20" s="52"/>
      <c r="I20" s="21">
        <f>SUM(I15+I10)</f>
        <v>98280.51000000001</v>
      </c>
      <c r="J20" s="18" t="s">
        <v>5</v>
      </c>
      <c r="K20" s="20">
        <f>L20+M20+N20+O20+P20</f>
        <v>149993.09</v>
      </c>
      <c r="L20" s="17">
        <f t="shared" si="4"/>
        <v>149993.09</v>
      </c>
      <c r="M20" s="17">
        <f t="shared" si="4"/>
        <v>0</v>
      </c>
      <c r="N20" s="17">
        <f t="shared" si="4"/>
        <v>0</v>
      </c>
      <c r="O20" s="17">
        <f t="shared" si="4"/>
        <v>0</v>
      </c>
      <c r="P20" s="17">
        <f t="shared" si="4"/>
        <v>0</v>
      </c>
      <c r="Q20" s="17">
        <f t="shared" si="4"/>
        <v>0</v>
      </c>
      <c r="R20" s="55"/>
    </row>
    <row r="21" spans="1:18" ht="57" customHeight="1">
      <c r="A21" s="22"/>
      <c r="B21" s="22"/>
      <c r="C21" s="22"/>
      <c r="D21" s="22"/>
      <c r="E21" s="32" t="s">
        <v>33</v>
      </c>
      <c r="F21" s="22"/>
      <c r="G21" s="22"/>
      <c r="H21" s="22"/>
      <c r="I21" s="17">
        <f>SUM(I16+I11)</f>
        <v>2778.8599999999997</v>
      </c>
      <c r="J21" s="18" t="s">
        <v>4</v>
      </c>
      <c r="K21" s="17">
        <f>L21+M21+N21+O21+P21</f>
        <v>22870.379999999997</v>
      </c>
      <c r="L21" s="17">
        <f>SUM(L16+L11)</f>
        <v>22870.379999999997</v>
      </c>
      <c r="M21" s="17">
        <f>SUM(M11)</f>
        <v>0</v>
      </c>
      <c r="N21" s="17">
        <f>SUM(N11)</f>
        <v>0</v>
      </c>
      <c r="O21" s="17">
        <f>SUM(O11)</f>
        <v>0</v>
      </c>
      <c r="P21" s="17">
        <f>SUM(P11)</f>
        <v>0</v>
      </c>
      <c r="Q21" s="17">
        <f>SUM(Q11)</f>
        <v>0</v>
      </c>
      <c r="R21" s="23"/>
    </row>
    <row r="22" spans="1:18" ht="12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5"/>
    </row>
    <row r="23" spans="1:18" ht="23.25" customHeight="1">
      <c r="A23" s="24"/>
      <c r="B23" s="56" t="s">
        <v>22</v>
      </c>
      <c r="C23" s="5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</row>
    <row r="24" spans="1:18" ht="20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5"/>
    </row>
    <row r="25" spans="1:18" ht="16.5" customHeight="1">
      <c r="A25" s="47" t="s">
        <v>23</v>
      </c>
      <c r="B25" s="48"/>
      <c r="C25" s="48"/>
      <c r="D25" s="48"/>
      <c r="E25" s="49"/>
      <c r="F25" s="47" t="s">
        <v>24</v>
      </c>
      <c r="G25" s="48"/>
      <c r="H25" s="49"/>
      <c r="I25" s="47" t="s">
        <v>7</v>
      </c>
      <c r="J25" s="49"/>
      <c r="K25" s="47" t="s">
        <v>8</v>
      </c>
      <c r="L25" s="48"/>
      <c r="M25" s="48"/>
      <c r="N25" s="49"/>
      <c r="O25" s="26" t="s">
        <v>9</v>
      </c>
      <c r="P25" s="26" t="s">
        <v>10</v>
      </c>
      <c r="Q25" s="50" t="s">
        <v>11</v>
      </c>
      <c r="R25" s="51"/>
    </row>
    <row r="26" spans="1:18" ht="18" customHeight="1">
      <c r="A26" s="44" t="s">
        <v>25</v>
      </c>
      <c r="B26" s="45"/>
      <c r="C26" s="45"/>
      <c r="D26" s="45"/>
      <c r="E26" s="46"/>
      <c r="F26" s="47" t="s">
        <v>30</v>
      </c>
      <c r="G26" s="48"/>
      <c r="H26" s="49"/>
      <c r="I26" s="47" t="s">
        <v>30</v>
      </c>
      <c r="J26" s="49"/>
      <c r="K26" s="47" t="s">
        <v>30</v>
      </c>
      <c r="L26" s="48"/>
      <c r="M26" s="48"/>
      <c r="N26" s="49"/>
      <c r="O26" s="26" t="s">
        <v>30</v>
      </c>
      <c r="P26" s="26" t="s">
        <v>30</v>
      </c>
      <c r="Q26" s="50" t="s">
        <v>30</v>
      </c>
      <c r="R26" s="51"/>
    </row>
    <row r="27" spans="1:18" ht="19.5" customHeight="1">
      <c r="A27" s="44" t="s">
        <v>26</v>
      </c>
      <c r="B27" s="45"/>
      <c r="C27" s="45"/>
      <c r="D27" s="45"/>
      <c r="E27" s="46"/>
      <c r="F27" s="47">
        <v>2</v>
      </c>
      <c r="G27" s="48"/>
      <c r="H27" s="49"/>
      <c r="I27" s="47" t="s">
        <v>30</v>
      </c>
      <c r="J27" s="49"/>
      <c r="K27" s="47">
        <v>2</v>
      </c>
      <c r="L27" s="48"/>
      <c r="M27" s="48"/>
      <c r="N27" s="49"/>
      <c r="O27" s="26" t="s">
        <v>30</v>
      </c>
      <c r="P27" s="26" t="s">
        <v>30</v>
      </c>
      <c r="Q27" s="50" t="s">
        <v>30</v>
      </c>
      <c r="R27" s="51"/>
    </row>
    <row r="28" spans="1:18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</row>
    <row r="29" spans="1:18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</row>
  </sheetData>
  <sheetProtection/>
  <mergeCells count="44">
    <mergeCell ref="A7:A11"/>
    <mergeCell ref="B7:B11"/>
    <mergeCell ref="C7:C11"/>
    <mergeCell ref="D7:D11"/>
    <mergeCell ref="B12:B16"/>
    <mergeCell ref="D12:D16"/>
    <mergeCell ref="A12:A16"/>
    <mergeCell ref="R12:R15"/>
    <mergeCell ref="F12:F15"/>
    <mergeCell ref="G12:G15"/>
    <mergeCell ref="H12:H15"/>
    <mergeCell ref="A4:Q4"/>
    <mergeCell ref="R7:R10"/>
    <mergeCell ref="E7:E10"/>
    <mergeCell ref="F7:F10"/>
    <mergeCell ref="G7:G10"/>
    <mergeCell ref="H7:H10"/>
    <mergeCell ref="G17:G20"/>
    <mergeCell ref="H17:H20"/>
    <mergeCell ref="A17:A20"/>
    <mergeCell ref="B17:B20"/>
    <mergeCell ref="C17:C20"/>
    <mergeCell ref="D17:D20"/>
    <mergeCell ref="E17:E20"/>
    <mergeCell ref="A27:E27"/>
    <mergeCell ref="Q27:R27"/>
    <mergeCell ref="B23:C23"/>
    <mergeCell ref="A25:E25"/>
    <mergeCell ref="F25:H25"/>
    <mergeCell ref="I25:J25"/>
    <mergeCell ref="K25:N25"/>
    <mergeCell ref="F27:H27"/>
    <mergeCell ref="I27:J27"/>
    <mergeCell ref="K27:N27"/>
    <mergeCell ref="P1:R1"/>
    <mergeCell ref="A3:R3"/>
    <mergeCell ref="A26:E26"/>
    <mergeCell ref="F26:H26"/>
    <mergeCell ref="I26:J26"/>
    <mergeCell ref="K26:N26"/>
    <mergeCell ref="Q26:R26"/>
    <mergeCell ref="Q25:R25"/>
    <mergeCell ref="F17:F20"/>
    <mergeCell ref="R17:R20"/>
  </mergeCell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2024-04-17T08:12:39Z</cp:lastPrinted>
  <dcterms:created xsi:type="dcterms:W3CDTF">2015-10-12T11:55:02Z</dcterms:created>
  <dcterms:modified xsi:type="dcterms:W3CDTF">2024-04-26T06:40:32Z</dcterms:modified>
  <cp:category/>
  <cp:version/>
  <cp:contentType/>
  <cp:contentStatus/>
</cp:coreProperties>
</file>