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0"/>
  </bookViews>
  <sheets>
    <sheet name="Подпрог 1 Соц под граждан" sheetId="1" r:id="rId1"/>
  </sheets>
  <definedNames>
    <definedName name="Par389" localSheetId="0">'Подпрог 1 Соц под граждан'!#REF!</definedName>
    <definedName name="Par431" localSheetId="0">'Подпрог 1 Соц под граждан'!#REF!</definedName>
    <definedName name="Par457" localSheetId="0">'Подпрог 1 Соц под граждан'!#REF!</definedName>
    <definedName name="Par458" localSheetId="0">'Подпрог 1 Соц под граждан'!#REF!</definedName>
    <definedName name="Par459" localSheetId="0">'Подпрог 1 Соц под граждан'!#REF!</definedName>
    <definedName name="Par460" localSheetId="0">'Подпрог 1 Соц под граждан'!#REF!</definedName>
    <definedName name="Par461" localSheetId="0">'Подпрог 1 Соц под граждан'!#REF!</definedName>
    <definedName name="Par470" localSheetId="0">'Подпрог 1 Соц под граждан'!$A$3</definedName>
    <definedName name="Par488" localSheetId="0">'Подпрог 1 Соц под граждан'!#REF!</definedName>
    <definedName name="Par611" localSheetId="0">'Подпрог 1 Соц под граждан'!#REF!</definedName>
    <definedName name="_xlnm.Print_Area" localSheetId="0">'Подпрог 1 Соц под граждан'!$A$1:$P$61</definedName>
  </definedNames>
  <calcPr fullCalcOnLoad="1"/>
</workbook>
</file>

<file path=xl/sharedStrings.xml><?xml version="1.0" encoding="utf-8"?>
<sst xmlns="http://schemas.openxmlformats.org/spreadsheetml/2006/main" count="150" uniqueCount="65">
  <si>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</si>
  <si>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</si>
  <si>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</si>
  <si>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</si>
  <si>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</si>
  <si>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</si>
  <si>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1.</t>
  </si>
  <si>
    <t>Средства бюджета Московской области</t>
  </si>
  <si>
    <t>3.</t>
  </si>
  <si>
    <t>2.1</t>
  </si>
  <si>
    <t>1.1</t>
  </si>
  <si>
    <t xml:space="preserve">Объем финансирования по годам, (тыс. руб.)     </t>
  </si>
  <si>
    <t>Внебюджетные источники</t>
  </si>
  <si>
    <t>2</t>
  </si>
  <si>
    <r>
      <rPr>
        <b/>
        <sz val="9"/>
        <rFont val="Times New Roman"/>
        <family val="1"/>
      </rPr>
      <t xml:space="preserve">Основное мероприятие 10. </t>
    </r>
    <r>
      <rPr>
        <sz val="9"/>
        <rFont val="Times New Roman"/>
        <family val="1"/>
      </rPr>
      <t>Проведение социально значимых мероприятий</t>
    </r>
  </si>
  <si>
    <t>3.1</t>
  </si>
  <si>
    <t>Управление бухгалтерского учета и отчетности Администрации городского округа Домодедово</t>
  </si>
  <si>
    <t>2023 год</t>
  </si>
  <si>
    <t>2024 год</t>
  </si>
  <si>
    <t xml:space="preserve">Управления бухгалтерского учета и отчетности Администрации городского округа Домодедово
</t>
  </si>
  <si>
    <r>
      <t xml:space="preserve">Мероприятие 10.01. 
</t>
    </r>
    <r>
      <rPr>
        <sz val="9"/>
        <rFont val="Times New Roman"/>
        <family val="1"/>
      </rPr>
      <t>Поощрение и поздравление граждан в связи с праздниками, памятными датами</t>
    </r>
    <r>
      <rPr>
        <b/>
        <sz val="9"/>
        <rFont val="Times New Roman"/>
        <family val="1"/>
      </rPr>
      <t xml:space="preserve"> 
</t>
    </r>
  </si>
  <si>
    <t>2025 год</t>
  </si>
  <si>
    <t>2026 год</t>
  </si>
  <si>
    <t>2027 год</t>
  </si>
  <si>
    <t>2023-2027</t>
  </si>
  <si>
    <r>
      <t xml:space="preserve">Основное мероприятие 09.  </t>
    </r>
    <r>
      <rPr>
        <sz val="9"/>
        <rFont val="Times New Roman"/>
        <family val="1"/>
      </rPr>
      <t xml:space="preserve">Социальная поддержка отдельных категорий граждан и почетных граждан Московской области </t>
    </r>
    <r>
      <rPr>
        <b/>
        <sz val="9"/>
        <rFont val="Times New Roman"/>
        <family val="1"/>
      </rPr>
      <t xml:space="preserve">           </t>
    </r>
  </si>
  <si>
    <r>
      <rPr>
        <b/>
        <sz val="9"/>
        <rFont val="Times New Roman"/>
        <family val="1"/>
      </rPr>
      <t xml:space="preserve">Мероприятие 09.01. </t>
    </r>
    <r>
      <rPr>
        <sz val="9"/>
        <rFont val="Times New Roman"/>
        <family val="1"/>
      </rPr>
      <t>Оказание мер социальной поддержки отдельным категориям граждан</t>
    </r>
  </si>
  <si>
    <r>
      <t xml:space="preserve">Основное мероприятие 15. </t>
    </r>
    <r>
      <rPr>
        <sz val="9"/>
        <rFont val="Times New Roman"/>
        <family val="1"/>
      </rPr>
      <t>Предоставление государственных гарантий муниципальным служащим, поощрение за муниципальную службу</t>
    </r>
  </si>
  <si>
    <r>
      <t xml:space="preserve"> Мероприятие 15.03. </t>
    </r>
    <r>
      <rPr>
        <sz val="9"/>
        <rFont val="Times New Roman"/>
        <family val="1"/>
      </rPr>
      <t xml:space="preserve">Организация выплаты пенсии за выслугу лет лицам, замещающим муниципальные должности и должности муниципальной службы, в связи с выходом на пенсию </t>
    </r>
  </si>
  <si>
    <t>x</t>
  </si>
  <si>
    <t xml:space="preserve">Всего </t>
  </si>
  <si>
    <t xml:space="preserve">Мероприятия подпрограммы </t>
  </si>
  <si>
    <t xml:space="preserve">Ответственный за выполнение мероприятия </t>
  </si>
  <si>
    <t xml:space="preserve">Сроки  исполнения мероприятия                       </t>
  </si>
  <si>
    <t>135</t>
  </si>
  <si>
    <t>Итого по подпрограмме I</t>
  </si>
  <si>
    <t>Число граждан отдельной категории, получивших меры социальной поддержки, чел.</t>
  </si>
  <si>
    <t>Число граждан, получивших поощрение и поздравление в связи с праздниками, памятными датами, чел.</t>
  </si>
  <si>
    <t>7310</t>
  </si>
  <si>
    <t>7315</t>
  </si>
  <si>
    <t>7325</t>
  </si>
  <si>
    <t>6150</t>
  </si>
  <si>
    <t>6200</t>
  </si>
  <si>
    <t>6210</t>
  </si>
  <si>
    <t>6215</t>
  </si>
  <si>
    <t>6220</t>
  </si>
  <si>
    <t>30995</t>
  </si>
  <si>
    <t>«7. Подпрограмма I. "Социальная поддержка граждан"                                                                                                                                                                                                                                                                        7.1. Перечень мероприятий подпрограммы I "Социальная поддержка граждан"</t>
  </si>
  <si>
    <t xml:space="preserve">                         »</t>
  </si>
  <si>
    <t>464</t>
  </si>
  <si>
    <t>533</t>
  </si>
  <si>
    <t>585</t>
  </si>
  <si>
    <t>62</t>
  </si>
  <si>
    <t>5403</t>
  </si>
  <si>
    <t>6104</t>
  </si>
  <si>
    <t>7320</t>
  </si>
  <si>
    <t>7328</t>
  </si>
  <si>
    <t>36598</t>
  </si>
  <si>
    <t>1 квартал</t>
  </si>
  <si>
    <t>1 полугодие</t>
  </si>
  <si>
    <t>9 месяцев</t>
  </si>
  <si>
    <t>12 месяцев</t>
  </si>
  <si>
    <t>В том числе:</t>
  </si>
  <si>
    <t>Численность получателей пенсии за выслугу лет, замещающих муниципальные должности и должности муниципальной службы, в связи с выходом на пенсию, чел.</t>
  </si>
  <si>
    <t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                                                    от 13.03.2024 № 1060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</si>
</sst>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  <numFmt numFmtId="188" formatCode="000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8" fillId="33" borderId="13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2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2" fontId="9" fillId="33" borderId="17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16</xdr:col>
      <xdr:colOff>0</xdr:colOff>
      <xdr:row>21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9525" y="9296400"/>
          <a:ext cx="1330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0</xdr:rowOff>
    </xdr:from>
    <xdr:to>
      <xdr:col>16</xdr:col>
      <xdr:colOff>28575</xdr:colOff>
      <xdr:row>26</xdr:row>
      <xdr:rowOff>19050</xdr:rowOff>
    </xdr:to>
    <xdr:sp>
      <xdr:nvSpPr>
        <xdr:cNvPr id="2" name="Прямая соединительная линия 10"/>
        <xdr:cNvSpPr>
          <a:spLocks/>
        </xdr:cNvSpPr>
      </xdr:nvSpPr>
      <xdr:spPr>
        <a:xfrm>
          <a:off x="28575" y="11544300"/>
          <a:ext cx="13315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16</xdr:col>
      <xdr:colOff>28575</xdr:colOff>
      <xdr:row>39</xdr:row>
      <xdr:rowOff>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9525" y="19459575"/>
          <a:ext cx="1333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tabSelected="1" view="pageBreakPreview" zoomScaleSheetLayoutView="100" workbookViewId="0" topLeftCell="A1">
      <selection activeCell="G1" sqref="G1:Q1"/>
    </sheetView>
  </sheetViews>
  <sheetFormatPr defaultColWidth="9.00390625" defaultRowHeight="12.75"/>
  <cols>
    <col min="1" max="1" width="5.00390625" style="0" customWidth="1"/>
    <col min="2" max="2" width="16.875" style="6" customWidth="1"/>
    <col min="3" max="3" width="12.25390625" style="0" customWidth="1"/>
    <col min="4" max="4" width="15.25390625" style="0" customWidth="1"/>
    <col min="5" max="5" width="10.625" style="0" customWidth="1"/>
    <col min="6" max="6" width="9.875" style="0" customWidth="1"/>
    <col min="7" max="12" width="10.625" style="0" customWidth="1"/>
    <col min="13" max="13" width="1.37890625" style="0" hidden="1" customWidth="1"/>
    <col min="14" max="14" width="10.75390625" style="0" customWidth="1"/>
    <col min="15" max="15" width="11.00390625" style="0" customWidth="1"/>
    <col min="16" max="16" width="19.375" style="0" customWidth="1"/>
    <col min="17" max="16384" width="9.125" style="5" customWidth="1"/>
  </cols>
  <sheetData>
    <row r="1" spans="2:17" ht="45.75" customHeight="1">
      <c r="B1" s="10"/>
      <c r="C1" s="10"/>
      <c r="D1" s="10"/>
      <c r="E1" s="10"/>
      <c r="F1" s="10"/>
      <c r="G1" s="59" t="s">
        <v>64</v>
      </c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6" ht="11.25" customHeight="1">
      <c r="A2" s="1"/>
      <c r="B2" s="10"/>
      <c r="C2" s="10"/>
      <c r="D2" s="10"/>
      <c r="E2" s="10"/>
      <c r="F2" s="1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8.25" customHeight="1">
      <c r="A3" s="2"/>
      <c r="B3" s="10"/>
      <c r="C3" s="10"/>
      <c r="D3" s="10"/>
      <c r="E3" s="10"/>
      <c r="F3" s="10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2:16" ht="39" customHeight="1">
      <c r="B4" s="75" t="s">
        <v>47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ht="3.75" customHeight="1">
      <c r="A5" s="1"/>
    </row>
    <row r="6" spans="1:21" ht="26.25" customHeight="1">
      <c r="A6" s="69" t="s">
        <v>1</v>
      </c>
      <c r="B6" s="69" t="s">
        <v>31</v>
      </c>
      <c r="C6" s="69" t="s">
        <v>33</v>
      </c>
      <c r="D6" s="69" t="s">
        <v>2</v>
      </c>
      <c r="E6" s="69" t="s">
        <v>3</v>
      </c>
      <c r="F6" s="80" t="s">
        <v>11</v>
      </c>
      <c r="G6" s="80"/>
      <c r="H6" s="80"/>
      <c r="I6" s="80"/>
      <c r="J6" s="80"/>
      <c r="K6" s="80"/>
      <c r="L6" s="80"/>
      <c r="M6" s="80"/>
      <c r="N6" s="80"/>
      <c r="O6" s="80"/>
      <c r="P6" s="78" t="s">
        <v>32</v>
      </c>
      <c r="Q6" s="35"/>
      <c r="R6" s="35"/>
      <c r="S6" s="35"/>
      <c r="T6" s="35"/>
      <c r="U6" s="35"/>
    </row>
    <row r="7" spans="1:21" ht="48" customHeight="1">
      <c r="A7" s="69"/>
      <c r="B7" s="69"/>
      <c r="C7" s="69"/>
      <c r="D7" s="69"/>
      <c r="E7" s="69"/>
      <c r="F7" s="33" t="s">
        <v>17</v>
      </c>
      <c r="G7" s="88" t="s">
        <v>18</v>
      </c>
      <c r="H7" s="89"/>
      <c r="I7" s="89"/>
      <c r="J7" s="89"/>
      <c r="K7" s="90"/>
      <c r="L7" s="15" t="s">
        <v>21</v>
      </c>
      <c r="M7" s="15"/>
      <c r="N7" s="15" t="s">
        <v>22</v>
      </c>
      <c r="O7" s="15" t="s">
        <v>23</v>
      </c>
      <c r="P7" s="78"/>
      <c r="Q7" s="35"/>
      <c r="R7" s="35"/>
      <c r="S7" s="35"/>
      <c r="T7" s="35"/>
      <c r="U7" s="35"/>
    </row>
    <row r="8" spans="1:256" s="3" customFormat="1" ht="12.75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91">
        <v>8</v>
      </c>
      <c r="H8" s="92"/>
      <c r="I8" s="92"/>
      <c r="J8" s="92"/>
      <c r="K8" s="93"/>
      <c r="L8" s="69">
        <v>9</v>
      </c>
      <c r="M8" s="69"/>
      <c r="N8" s="4">
        <v>10</v>
      </c>
      <c r="O8" s="4">
        <v>11</v>
      </c>
      <c r="P8" s="4">
        <v>12</v>
      </c>
      <c r="Q8" s="36"/>
      <c r="R8" s="36"/>
      <c r="S8" s="36"/>
      <c r="T8" s="36"/>
      <c r="U8" s="36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1" s="17" customFormat="1" ht="27.75" customHeight="1">
      <c r="A9" s="74" t="s">
        <v>6</v>
      </c>
      <c r="B9" s="77" t="s">
        <v>25</v>
      </c>
      <c r="C9" s="74" t="s">
        <v>24</v>
      </c>
      <c r="D9" s="14" t="s">
        <v>0</v>
      </c>
      <c r="E9" s="12">
        <f>SUM(E11+E12)</f>
        <v>111370</v>
      </c>
      <c r="F9" s="31">
        <f>SUM(F11+F12)</f>
        <v>26570</v>
      </c>
      <c r="G9" s="82">
        <f>SUM(G11+G12)</f>
        <v>21200</v>
      </c>
      <c r="H9" s="83"/>
      <c r="I9" s="83"/>
      <c r="J9" s="83"/>
      <c r="K9" s="84"/>
      <c r="L9" s="12">
        <f>SUM(L11+L12)</f>
        <v>21200</v>
      </c>
      <c r="M9" s="12"/>
      <c r="N9" s="12">
        <f>SUM(N11+N12)</f>
        <v>21200</v>
      </c>
      <c r="O9" s="12">
        <f>SUM(O11+O12)</f>
        <v>21200</v>
      </c>
      <c r="P9" s="61" t="s">
        <v>19</v>
      </c>
      <c r="Q9" s="34"/>
      <c r="R9" s="34"/>
      <c r="S9" s="34"/>
      <c r="T9" s="34"/>
      <c r="U9" s="34"/>
    </row>
    <row r="10" spans="1:21" s="17" customFormat="1" ht="42.75" customHeight="1">
      <c r="A10" s="74"/>
      <c r="B10" s="77"/>
      <c r="C10" s="74"/>
      <c r="D10" s="13" t="s">
        <v>5</v>
      </c>
      <c r="E10" s="11">
        <v>0</v>
      </c>
      <c r="F10" s="30">
        <v>0</v>
      </c>
      <c r="G10" s="71">
        <v>0</v>
      </c>
      <c r="H10" s="72"/>
      <c r="I10" s="72"/>
      <c r="J10" s="72"/>
      <c r="K10" s="73"/>
      <c r="L10" s="11">
        <v>0</v>
      </c>
      <c r="M10" s="11"/>
      <c r="N10" s="11">
        <v>0</v>
      </c>
      <c r="O10" s="11">
        <v>0</v>
      </c>
      <c r="P10" s="61"/>
      <c r="Q10" s="34"/>
      <c r="R10" s="34"/>
      <c r="S10" s="34"/>
      <c r="T10" s="34"/>
      <c r="U10" s="34"/>
    </row>
    <row r="11" spans="1:21" s="17" customFormat="1" ht="45.75" customHeight="1">
      <c r="A11" s="74"/>
      <c r="B11" s="77"/>
      <c r="C11" s="74"/>
      <c r="D11" s="13" t="s">
        <v>7</v>
      </c>
      <c r="E11" s="11">
        <f aca="true" t="shared" si="0" ref="E11:L12">SUM(E16)</f>
        <v>0</v>
      </c>
      <c r="F11" s="30">
        <f t="shared" si="0"/>
        <v>0</v>
      </c>
      <c r="G11" s="71">
        <f t="shared" si="0"/>
        <v>0</v>
      </c>
      <c r="H11" s="72"/>
      <c r="I11" s="72"/>
      <c r="J11" s="72"/>
      <c r="K11" s="73"/>
      <c r="L11" s="11">
        <f t="shared" si="0"/>
        <v>0</v>
      </c>
      <c r="M11" s="11"/>
      <c r="N11" s="11">
        <f>SUM(N16)</f>
        <v>0</v>
      </c>
      <c r="O11" s="11">
        <f>SUM(O16)</f>
        <v>0</v>
      </c>
      <c r="P11" s="61"/>
      <c r="Q11" s="34"/>
      <c r="R11" s="34"/>
      <c r="S11" s="34"/>
      <c r="T11" s="34"/>
      <c r="U11" s="34"/>
    </row>
    <row r="12" spans="1:21" s="17" customFormat="1" ht="45.75" customHeight="1">
      <c r="A12" s="74"/>
      <c r="B12" s="77"/>
      <c r="C12" s="74"/>
      <c r="D12" s="13" t="s">
        <v>4</v>
      </c>
      <c r="E12" s="11">
        <f t="shared" si="0"/>
        <v>111370</v>
      </c>
      <c r="F12" s="30">
        <f t="shared" si="0"/>
        <v>26570</v>
      </c>
      <c r="G12" s="71">
        <f t="shared" si="0"/>
        <v>21200</v>
      </c>
      <c r="H12" s="72"/>
      <c r="I12" s="72"/>
      <c r="J12" s="72"/>
      <c r="K12" s="73"/>
      <c r="L12" s="11">
        <f t="shared" si="0"/>
        <v>21200</v>
      </c>
      <c r="M12" s="11"/>
      <c r="N12" s="11">
        <f>SUM(N17)</f>
        <v>21200</v>
      </c>
      <c r="O12" s="11">
        <f>SUM(O17)</f>
        <v>21200</v>
      </c>
      <c r="P12" s="61"/>
      <c r="Q12" s="34"/>
      <c r="R12" s="34"/>
      <c r="S12" s="34"/>
      <c r="T12" s="34"/>
      <c r="U12" s="34"/>
    </row>
    <row r="13" spans="1:21" s="17" customFormat="1" ht="43.5" customHeight="1">
      <c r="A13" s="74"/>
      <c r="B13" s="77"/>
      <c r="C13" s="74"/>
      <c r="D13" s="24" t="s">
        <v>12</v>
      </c>
      <c r="E13" s="11">
        <v>0</v>
      </c>
      <c r="F13" s="30">
        <v>0</v>
      </c>
      <c r="G13" s="71">
        <v>0</v>
      </c>
      <c r="H13" s="72"/>
      <c r="I13" s="72"/>
      <c r="J13" s="72"/>
      <c r="K13" s="73"/>
      <c r="L13" s="11">
        <v>0</v>
      </c>
      <c r="M13" s="11"/>
      <c r="N13" s="11">
        <v>0</v>
      </c>
      <c r="O13" s="11">
        <v>0</v>
      </c>
      <c r="P13" s="61"/>
      <c r="Q13" s="34"/>
      <c r="R13" s="34"/>
      <c r="S13" s="34"/>
      <c r="T13" s="34"/>
      <c r="U13" s="34"/>
    </row>
    <row r="14" spans="1:21" ht="24.75" customHeight="1">
      <c r="A14" s="39" t="s">
        <v>10</v>
      </c>
      <c r="B14" s="63" t="s">
        <v>26</v>
      </c>
      <c r="C14" s="79" t="s">
        <v>24</v>
      </c>
      <c r="D14" s="19" t="s">
        <v>0</v>
      </c>
      <c r="E14" s="18">
        <f>SUM(E16+E17)</f>
        <v>111370</v>
      </c>
      <c r="F14" s="32">
        <f>SUM(F16+F17)</f>
        <v>26570</v>
      </c>
      <c r="G14" s="85">
        <f>SUM(G16+G17)</f>
        <v>21200</v>
      </c>
      <c r="H14" s="86"/>
      <c r="I14" s="86"/>
      <c r="J14" s="86"/>
      <c r="K14" s="87"/>
      <c r="L14" s="18">
        <f>SUM(L16+L17)</f>
        <v>21200</v>
      </c>
      <c r="M14" s="18"/>
      <c r="N14" s="18">
        <f>SUM(N16+N17)</f>
        <v>21200</v>
      </c>
      <c r="O14" s="18">
        <f>SUM(O16+O17)</f>
        <v>21200</v>
      </c>
      <c r="P14" s="70" t="s">
        <v>19</v>
      </c>
      <c r="Q14" s="35"/>
      <c r="R14" s="35"/>
      <c r="S14" s="35"/>
      <c r="T14" s="35"/>
      <c r="U14" s="35"/>
    </row>
    <row r="15" spans="1:21" ht="43.5" customHeight="1">
      <c r="A15" s="40"/>
      <c r="B15" s="63"/>
      <c r="C15" s="79"/>
      <c r="D15" s="20" t="s">
        <v>5</v>
      </c>
      <c r="E15" s="18">
        <v>0</v>
      </c>
      <c r="F15" s="32">
        <v>0</v>
      </c>
      <c r="G15" s="85">
        <v>0</v>
      </c>
      <c r="H15" s="86"/>
      <c r="I15" s="86"/>
      <c r="J15" s="86"/>
      <c r="K15" s="87"/>
      <c r="L15" s="18">
        <v>0</v>
      </c>
      <c r="M15" s="18"/>
      <c r="N15" s="18">
        <v>0</v>
      </c>
      <c r="O15" s="18">
        <v>0</v>
      </c>
      <c r="P15" s="70"/>
      <c r="Q15" s="35"/>
      <c r="R15" s="35"/>
      <c r="S15" s="35"/>
      <c r="T15" s="35"/>
      <c r="U15" s="35"/>
    </row>
    <row r="16" spans="1:21" ht="66.75" customHeight="1">
      <c r="A16" s="40"/>
      <c r="B16" s="63"/>
      <c r="C16" s="79"/>
      <c r="D16" s="20" t="s">
        <v>7</v>
      </c>
      <c r="E16" s="18">
        <f>SUM(F16+G16+L16+N16+O16)</f>
        <v>0</v>
      </c>
      <c r="F16" s="32">
        <v>0</v>
      </c>
      <c r="G16" s="85">
        <v>0</v>
      </c>
      <c r="H16" s="86"/>
      <c r="I16" s="86"/>
      <c r="J16" s="86"/>
      <c r="K16" s="87"/>
      <c r="L16" s="18">
        <v>0</v>
      </c>
      <c r="M16" s="18"/>
      <c r="N16" s="18">
        <v>0</v>
      </c>
      <c r="O16" s="18">
        <v>0</v>
      </c>
      <c r="P16" s="70"/>
      <c r="Q16" s="35"/>
      <c r="R16" s="35"/>
      <c r="S16" s="35"/>
      <c r="T16" s="35"/>
      <c r="U16" s="35"/>
    </row>
    <row r="17" spans="1:21" ht="48.75" customHeight="1">
      <c r="A17" s="40"/>
      <c r="B17" s="63"/>
      <c r="C17" s="79"/>
      <c r="D17" s="20" t="s">
        <v>4</v>
      </c>
      <c r="E17" s="18">
        <f>SUM(F17+G17+L17+N17+O17)</f>
        <v>111370</v>
      </c>
      <c r="F17" s="32">
        <v>26570</v>
      </c>
      <c r="G17" s="85">
        <v>21200</v>
      </c>
      <c r="H17" s="86"/>
      <c r="I17" s="86"/>
      <c r="J17" s="86"/>
      <c r="K17" s="87"/>
      <c r="L17" s="18">
        <v>21200</v>
      </c>
      <c r="M17" s="18"/>
      <c r="N17" s="18">
        <v>21200</v>
      </c>
      <c r="O17" s="18">
        <v>21200</v>
      </c>
      <c r="P17" s="70"/>
      <c r="Q17" s="35"/>
      <c r="R17" s="35"/>
      <c r="S17" s="35"/>
      <c r="T17" s="35"/>
      <c r="U17" s="35"/>
    </row>
    <row r="18" spans="1:21" ht="55.5" customHeight="1">
      <c r="A18" s="40"/>
      <c r="B18" s="63"/>
      <c r="C18" s="79"/>
      <c r="D18" s="21" t="s">
        <v>12</v>
      </c>
      <c r="E18" s="18">
        <v>0</v>
      </c>
      <c r="F18" s="32">
        <v>0</v>
      </c>
      <c r="G18" s="85">
        <v>0</v>
      </c>
      <c r="H18" s="86"/>
      <c r="I18" s="86"/>
      <c r="J18" s="86"/>
      <c r="K18" s="87"/>
      <c r="L18" s="18">
        <v>0</v>
      </c>
      <c r="M18" s="18"/>
      <c r="N18" s="18">
        <v>0</v>
      </c>
      <c r="O18" s="18">
        <v>0</v>
      </c>
      <c r="P18" s="70"/>
      <c r="Q18" s="35"/>
      <c r="R18" s="35"/>
      <c r="S18" s="35"/>
      <c r="T18" s="35"/>
      <c r="U18" s="35"/>
    </row>
    <row r="19" spans="1:21" ht="20.25" customHeight="1">
      <c r="A19" s="40"/>
      <c r="B19" s="42" t="s">
        <v>36</v>
      </c>
      <c r="C19" s="45" t="s">
        <v>29</v>
      </c>
      <c r="D19" s="45" t="s">
        <v>29</v>
      </c>
      <c r="E19" s="48" t="s">
        <v>30</v>
      </c>
      <c r="F19" s="37" t="s">
        <v>17</v>
      </c>
      <c r="G19" s="37" t="s">
        <v>18</v>
      </c>
      <c r="H19" s="81" t="s">
        <v>62</v>
      </c>
      <c r="I19" s="81"/>
      <c r="J19" s="81"/>
      <c r="K19" s="81"/>
      <c r="L19" s="37" t="s">
        <v>21</v>
      </c>
      <c r="M19" s="28"/>
      <c r="N19" s="37" t="s">
        <v>22</v>
      </c>
      <c r="O19" s="37" t="s">
        <v>23</v>
      </c>
      <c r="P19" s="64" t="s">
        <v>29</v>
      </c>
      <c r="Q19" s="35"/>
      <c r="R19" s="35"/>
      <c r="S19" s="35"/>
      <c r="T19" s="35"/>
      <c r="U19" s="35"/>
    </row>
    <row r="20" spans="1:21" ht="18.75" customHeight="1">
      <c r="A20" s="40"/>
      <c r="B20" s="43"/>
      <c r="C20" s="46"/>
      <c r="D20" s="46"/>
      <c r="E20" s="49"/>
      <c r="F20" s="38"/>
      <c r="G20" s="38"/>
      <c r="H20" s="28" t="s">
        <v>58</v>
      </c>
      <c r="I20" s="28" t="s">
        <v>59</v>
      </c>
      <c r="J20" s="28" t="s">
        <v>60</v>
      </c>
      <c r="K20" s="28" t="s">
        <v>61</v>
      </c>
      <c r="L20" s="38"/>
      <c r="M20" s="18"/>
      <c r="N20" s="38"/>
      <c r="O20" s="38"/>
      <c r="P20" s="65"/>
      <c r="Q20" s="35"/>
      <c r="R20" s="35"/>
      <c r="S20" s="35"/>
      <c r="T20" s="35"/>
      <c r="U20" s="35"/>
    </row>
    <row r="21" spans="1:21" ht="52.5" customHeight="1">
      <c r="A21" s="41"/>
      <c r="B21" s="44"/>
      <c r="C21" s="47"/>
      <c r="D21" s="47"/>
      <c r="E21" s="28" t="s">
        <v>57</v>
      </c>
      <c r="F21" s="28" t="s">
        <v>56</v>
      </c>
      <c r="G21" s="28" t="s">
        <v>38</v>
      </c>
      <c r="H21" s="28" t="s">
        <v>49</v>
      </c>
      <c r="I21" s="28" t="s">
        <v>50</v>
      </c>
      <c r="J21" s="28" t="s">
        <v>51</v>
      </c>
      <c r="K21" s="28" t="s">
        <v>38</v>
      </c>
      <c r="L21" s="28" t="s">
        <v>39</v>
      </c>
      <c r="M21" s="28"/>
      <c r="N21" s="28" t="s">
        <v>55</v>
      </c>
      <c r="O21" s="28" t="s">
        <v>40</v>
      </c>
      <c r="P21" s="66"/>
      <c r="Q21" s="35"/>
      <c r="R21" s="35"/>
      <c r="S21" s="35"/>
      <c r="T21" s="35"/>
      <c r="U21" s="35"/>
    </row>
    <row r="22" spans="1:21" s="17" customFormat="1" ht="27" customHeight="1">
      <c r="A22" s="62" t="s">
        <v>13</v>
      </c>
      <c r="B22" s="63" t="s">
        <v>14</v>
      </c>
      <c r="C22" s="50" t="s">
        <v>24</v>
      </c>
      <c r="D22" s="14" t="s">
        <v>0</v>
      </c>
      <c r="E22" s="12">
        <f>SUM(E25)</f>
        <v>131812</v>
      </c>
      <c r="F22" s="31">
        <f>SUM(F25)</f>
        <v>24592</v>
      </c>
      <c r="G22" s="82">
        <f>SUM(G25)</f>
        <v>26330</v>
      </c>
      <c r="H22" s="83"/>
      <c r="I22" s="83"/>
      <c r="J22" s="83"/>
      <c r="K22" s="84"/>
      <c r="L22" s="12">
        <f>SUM(L25)</f>
        <v>26330</v>
      </c>
      <c r="M22" s="12"/>
      <c r="N22" s="12">
        <f>SUM(N25)</f>
        <v>26330</v>
      </c>
      <c r="O22" s="12">
        <f>SUM(O25)</f>
        <v>28230</v>
      </c>
      <c r="P22" s="61" t="s">
        <v>16</v>
      </c>
      <c r="Q22" s="34"/>
      <c r="R22" s="34"/>
      <c r="S22" s="34"/>
      <c r="T22" s="34"/>
      <c r="U22" s="34"/>
    </row>
    <row r="23" spans="1:21" s="17" customFormat="1" ht="39.75" customHeight="1">
      <c r="A23" s="62"/>
      <c r="B23" s="63"/>
      <c r="C23" s="50"/>
      <c r="D23" s="13" t="s">
        <v>5</v>
      </c>
      <c r="E23" s="11">
        <v>0</v>
      </c>
      <c r="F23" s="30">
        <v>0</v>
      </c>
      <c r="G23" s="71">
        <v>0</v>
      </c>
      <c r="H23" s="72"/>
      <c r="I23" s="72"/>
      <c r="J23" s="72"/>
      <c r="K23" s="73"/>
      <c r="L23" s="11">
        <v>0</v>
      </c>
      <c r="M23" s="11"/>
      <c r="N23" s="11">
        <v>0</v>
      </c>
      <c r="O23" s="11">
        <v>0</v>
      </c>
      <c r="P23" s="61"/>
      <c r="Q23" s="34"/>
      <c r="R23" s="34"/>
      <c r="S23" s="34"/>
      <c r="T23" s="34"/>
      <c r="U23" s="34"/>
    </row>
    <row r="24" spans="1:21" s="17" customFormat="1" ht="39" customHeight="1">
      <c r="A24" s="62"/>
      <c r="B24" s="63"/>
      <c r="C24" s="50"/>
      <c r="D24" s="13" t="s">
        <v>7</v>
      </c>
      <c r="E24" s="11">
        <v>0</v>
      </c>
      <c r="F24" s="30">
        <v>0</v>
      </c>
      <c r="G24" s="71">
        <v>0</v>
      </c>
      <c r="H24" s="72"/>
      <c r="I24" s="72"/>
      <c r="J24" s="72"/>
      <c r="K24" s="73"/>
      <c r="L24" s="11">
        <v>0</v>
      </c>
      <c r="M24" s="11"/>
      <c r="N24" s="11">
        <v>0</v>
      </c>
      <c r="O24" s="11">
        <v>0</v>
      </c>
      <c r="P24" s="61"/>
      <c r="Q24" s="34"/>
      <c r="R24" s="34"/>
      <c r="S24" s="34"/>
      <c r="T24" s="34"/>
      <c r="U24" s="34"/>
    </row>
    <row r="25" spans="1:21" s="17" customFormat="1" ht="44.25" customHeight="1">
      <c r="A25" s="62"/>
      <c r="B25" s="63"/>
      <c r="C25" s="50"/>
      <c r="D25" s="13" t="s">
        <v>4</v>
      </c>
      <c r="E25" s="11">
        <f>SUM(E27)</f>
        <v>131812</v>
      </c>
      <c r="F25" s="30">
        <f>SUM(F27)</f>
        <v>24592</v>
      </c>
      <c r="G25" s="71">
        <f>SUM(G27)</f>
        <v>26330</v>
      </c>
      <c r="H25" s="72"/>
      <c r="I25" s="72"/>
      <c r="J25" s="72"/>
      <c r="K25" s="73"/>
      <c r="L25" s="11">
        <f>SUM(L27)</f>
        <v>26330</v>
      </c>
      <c r="M25" s="11"/>
      <c r="N25" s="11">
        <f>SUM(N27)</f>
        <v>26330</v>
      </c>
      <c r="O25" s="11">
        <f>SUM(O27)</f>
        <v>28230</v>
      </c>
      <c r="P25" s="61"/>
      <c r="Q25" s="34"/>
      <c r="R25" s="34"/>
      <c r="S25" s="34"/>
      <c r="T25" s="34"/>
      <c r="U25" s="34"/>
    </row>
    <row r="26" spans="1:21" s="27" customFormat="1" ht="27.75" customHeight="1">
      <c r="A26" s="62"/>
      <c r="B26" s="63"/>
      <c r="C26" s="50"/>
      <c r="D26" s="24" t="s">
        <v>12</v>
      </c>
      <c r="E26" s="11">
        <v>0</v>
      </c>
      <c r="F26" s="30">
        <v>0</v>
      </c>
      <c r="G26" s="71">
        <v>0</v>
      </c>
      <c r="H26" s="72"/>
      <c r="I26" s="72"/>
      <c r="J26" s="72"/>
      <c r="K26" s="73"/>
      <c r="L26" s="11">
        <v>0</v>
      </c>
      <c r="M26" s="11"/>
      <c r="N26" s="11">
        <v>0</v>
      </c>
      <c r="O26" s="11">
        <v>0</v>
      </c>
      <c r="P26" s="61"/>
      <c r="Q26" s="34"/>
      <c r="R26" s="34"/>
      <c r="S26" s="34"/>
      <c r="T26" s="34"/>
      <c r="U26" s="34"/>
    </row>
    <row r="27" spans="1:21" ht="18.75" customHeight="1">
      <c r="A27" s="62" t="s">
        <v>9</v>
      </c>
      <c r="B27" s="51" t="s">
        <v>20</v>
      </c>
      <c r="C27" s="50" t="s">
        <v>24</v>
      </c>
      <c r="D27" s="25" t="s">
        <v>0</v>
      </c>
      <c r="E27" s="26">
        <f>SUM(E30)</f>
        <v>131812</v>
      </c>
      <c r="F27" s="31">
        <f>SUM(F30)</f>
        <v>24592</v>
      </c>
      <c r="G27" s="82">
        <f>SUM(G30)</f>
        <v>26330</v>
      </c>
      <c r="H27" s="83"/>
      <c r="I27" s="83"/>
      <c r="J27" s="83"/>
      <c r="K27" s="84"/>
      <c r="L27" s="26">
        <f>SUM(L30)</f>
        <v>26330</v>
      </c>
      <c r="M27" s="26"/>
      <c r="N27" s="26">
        <f>SUM(N30)</f>
        <v>26330</v>
      </c>
      <c r="O27" s="26">
        <f>SUM(O30)</f>
        <v>28230</v>
      </c>
      <c r="P27" s="70" t="s">
        <v>16</v>
      </c>
      <c r="Q27" s="35"/>
      <c r="R27" s="35"/>
      <c r="S27" s="35"/>
      <c r="T27" s="35"/>
      <c r="U27" s="35"/>
    </row>
    <row r="28" spans="1:21" ht="36" customHeight="1">
      <c r="A28" s="62"/>
      <c r="B28" s="51"/>
      <c r="C28" s="50"/>
      <c r="D28" s="13" t="s">
        <v>5</v>
      </c>
      <c r="E28" s="11">
        <v>0</v>
      </c>
      <c r="F28" s="30">
        <v>0</v>
      </c>
      <c r="G28" s="71">
        <v>0</v>
      </c>
      <c r="H28" s="72"/>
      <c r="I28" s="72"/>
      <c r="J28" s="72"/>
      <c r="K28" s="73"/>
      <c r="L28" s="11">
        <v>0</v>
      </c>
      <c r="M28" s="11"/>
      <c r="N28" s="11">
        <v>0</v>
      </c>
      <c r="O28" s="11">
        <v>0</v>
      </c>
      <c r="P28" s="70"/>
      <c r="Q28" s="35"/>
      <c r="R28" s="35"/>
      <c r="S28" s="35"/>
      <c r="T28" s="35"/>
      <c r="U28" s="35"/>
    </row>
    <row r="29" spans="1:21" ht="38.25" customHeight="1">
      <c r="A29" s="62"/>
      <c r="B29" s="51"/>
      <c r="C29" s="50"/>
      <c r="D29" s="13" t="s">
        <v>7</v>
      </c>
      <c r="E29" s="11">
        <v>0</v>
      </c>
      <c r="F29" s="30">
        <v>0</v>
      </c>
      <c r="G29" s="71">
        <v>0</v>
      </c>
      <c r="H29" s="72"/>
      <c r="I29" s="72"/>
      <c r="J29" s="72"/>
      <c r="K29" s="73"/>
      <c r="L29" s="11">
        <v>0</v>
      </c>
      <c r="M29" s="11"/>
      <c r="N29" s="11">
        <v>0</v>
      </c>
      <c r="O29" s="11">
        <v>0</v>
      </c>
      <c r="P29" s="70"/>
      <c r="Q29" s="35"/>
      <c r="R29" s="35"/>
      <c r="S29" s="35"/>
      <c r="T29" s="35"/>
      <c r="U29" s="35"/>
    </row>
    <row r="30" spans="1:21" ht="39.75" customHeight="1">
      <c r="A30" s="62"/>
      <c r="B30" s="51"/>
      <c r="C30" s="50"/>
      <c r="D30" s="13" t="s">
        <v>4</v>
      </c>
      <c r="E30" s="11">
        <f>SUM(F30+G30+L30+N30+O30)</f>
        <v>131812</v>
      </c>
      <c r="F30" s="30">
        <v>24592</v>
      </c>
      <c r="G30" s="71">
        <v>26330</v>
      </c>
      <c r="H30" s="72"/>
      <c r="I30" s="72"/>
      <c r="J30" s="72"/>
      <c r="K30" s="73"/>
      <c r="L30" s="11">
        <v>26330</v>
      </c>
      <c r="M30" s="11"/>
      <c r="N30" s="11">
        <v>26330</v>
      </c>
      <c r="O30" s="11">
        <v>28230</v>
      </c>
      <c r="P30" s="70"/>
      <c r="Q30" s="35"/>
      <c r="R30" s="35"/>
      <c r="S30" s="35"/>
      <c r="T30" s="35"/>
      <c r="U30" s="35"/>
    </row>
    <row r="31" spans="1:21" ht="54.75" customHeight="1">
      <c r="A31" s="62"/>
      <c r="B31" s="52"/>
      <c r="C31" s="50"/>
      <c r="D31" s="16" t="s">
        <v>12</v>
      </c>
      <c r="E31" s="11">
        <v>0</v>
      </c>
      <c r="F31" s="30">
        <v>0</v>
      </c>
      <c r="G31" s="71">
        <v>0</v>
      </c>
      <c r="H31" s="72"/>
      <c r="I31" s="72"/>
      <c r="J31" s="72"/>
      <c r="K31" s="73"/>
      <c r="L31" s="11">
        <v>0</v>
      </c>
      <c r="M31" s="11"/>
      <c r="N31" s="11">
        <v>0</v>
      </c>
      <c r="O31" s="11">
        <v>0</v>
      </c>
      <c r="P31" s="70"/>
      <c r="Q31" s="35"/>
      <c r="R31" s="35"/>
      <c r="S31" s="35"/>
      <c r="T31" s="35"/>
      <c r="U31" s="35"/>
    </row>
    <row r="32" spans="1:21" ht="20.25" customHeight="1">
      <c r="A32" s="39"/>
      <c r="B32" s="42" t="s">
        <v>37</v>
      </c>
      <c r="C32" s="45" t="s">
        <v>29</v>
      </c>
      <c r="D32" s="45" t="s">
        <v>29</v>
      </c>
      <c r="E32" s="48" t="s">
        <v>30</v>
      </c>
      <c r="F32" s="37" t="s">
        <v>17</v>
      </c>
      <c r="G32" s="37" t="s">
        <v>18</v>
      </c>
      <c r="H32" s="81" t="s">
        <v>62</v>
      </c>
      <c r="I32" s="81"/>
      <c r="J32" s="81"/>
      <c r="K32" s="81"/>
      <c r="L32" s="37" t="s">
        <v>21</v>
      </c>
      <c r="M32" s="28"/>
      <c r="N32" s="37" t="s">
        <v>22</v>
      </c>
      <c r="O32" s="37" t="s">
        <v>23</v>
      </c>
      <c r="P32" s="64" t="s">
        <v>29</v>
      </c>
      <c r="Q32" s="35"/>
      <c r="R32" s="35"/>
      <c r="S32" s="35"/>
      <c r="T32" s="35"/>
      <c r="U32" s="35"/>
    </row>
    <row r="33" spans="1:21" ht="18.75" customHeight="1">
      <c r="A33" s="40"/>
      <c r="B33" s="43"/>
      <c r="C33" s="46"/>
      <c r="D33" s="46"/>
      <c r="E33" s="49"/>
      <c r="F33" s="38"/>
      <c r="G33" s="38"/>
      <c r="H33" s="28" t="s">
        <v>58</v>
      </c>
      <c r="I33" s="28" t="s">
        <v>59</v>
      </c>
      <c r="J33" s="28" t="s">
        <v>60</v>
      </c>
      <c r="K33" s="28" t="s">
        <v>61</v>
      </c>
      <c r="L33" s="38"/>
      <c r="M33" s="18"/>
      <c r="N33" s="38"/>
      <c r="O33" s="38"/>
      <c r="P33" s="65"/>
      <c r="Q33" s="35"/>
      <c r="R33" s="35"/>
      <c r="S33" s="35"/>
      <c r="T33" s="35"/>
      <c r="U33" s="35"/>
    </row>
    <row r="34" spans="1:21" ht="97.5" customHeight="1">
      <c r="A34" s="41"/>
      <c r="B34" s="44"/>
      <c r="C34" s="47"/>
      <c r="D34" s="47"/>
      <c r="E34" s="28" t="s">
        <v>46</v>
      </c>
      <c r="F34" s="28" t="s">
        <v>41</v>
      </c>
      <c r="G34" s="28" t="s">
        <v>42</v>
      </c>
      <c r="H34" s="28" t="s">
        <v>52</v>
      </c>
      <c r="I34" s="28" t="s">
        <v>53</v>
      </c>
      <c r="J34" s="28" t="s">
        <v>54</v>
      </c>
      <c r="K34" s="28" t="s">
        <v>42</v>
      </c>
      <c r="L34" s="28" t="s">
        <v>43</v>
      </c>
      <c r="M34" s="28"/>
      <c r="N34" s="28" t="s">
        <v>44</v>
      </c>
      <c r="O34" s="28" t="s">
        <v>45</v>
      </c>
      <c r="P34" s="66"/>
      <c r="Q34" s="35"/>
      <c r="R34" s="35"/>
      <c r="S34" s="35"/>
      <c r="T34" s="35"/>
      <c r="U34" s="35"/>
    </row>
    <row r="35" spans="1:21" s="17" customFormat="1" ht="29.25" customHeight="1">
      <c r="A35" s="62" t="s">
        <v>8</v>
      </c>
      <c r="B35" s="51" t="s">
        <v>27</v>
      </c>
      <c r="C35" s="50" t="s">
        <v>24</v>
      </c>
      <c r="D35" s="14" t="s">
        <v>0</v>
      </c>
      <c r="E35" s="12">
        <f>SUM(E38)</f>
        <v>68100</v>
      </c>
      <c r="F35" s="31">
        <f>SUM(F38)</f>
        <v>12100</v>
      </c>
      <c r="G35" s="82">
        <f>SUM(G38)</f>
        <v>14000</v>
      </c>
      <c r="H35" s="83"/>
      <c r="I35" s="83"/>
      <c r="J35" s="83"/>
      <c r="K35" s="84"/>
      <c r="L35" s="12">
        <f>SUM(L38)</f>
        <v>14000</v>
      </c>
      <c r="M35" s="12"/>
      <c r="N35" s="12">
        <f>SUM(N38)</f>
        <v>14000</v>
      </c>
      <c r="O35" s="12">
        <f>SUM(O38)</f>
        <v>14000</v>
      </c>
      <c r="P35" s="61" t="s">
        <v>16</v>
      </c>
      <c r="Q35" s="34"/>
      <c r="R35" s="34"/>
      <c r="S35" s="34"/>
      <c r="T35" s="34"/>
      <c r="U35" s="34"/>
    </row>
    <row r="36" spans="1:21" s="17" customFormat="1" ht="36.75" customHeight="1">
      <c r="A36" s="62"/>
      <c r="B36" s="51"/>
      <c r="C36" s="50"/>
      <c r="D36" s="13" t="s">
        <v>5</v>
      </c>
      <c r="E36" s="11">
        <v>0</v>
      </c>
      <c r="F36" s="30">
        <v>0</v>
      </c>
      <c r="G36" s="71">
        <v>0</v>
      </c>
      <c r="H36" s="72"/>
      <c r="I36" s="72"/>
      <c r="J36" s="72"/>
      <c r="K36" s="73"/>
      <c r="L36" s="11">
        <v>0</v>
      </c>
      <c r="M36" s="11"/>
      <c r="N36" s="11">
        <v>0</v>
      </c>
      <c r="O36" s="11">
        <v>0</v>
      </c>
      <c r="P36" s="61"/>
      <c r="Q36" s="34"/>
      <c r="R36" s="34"/>
      <c r="S36" s="34"/>
      <c r="T36" s="34"/>
      <c r="U36" s="34"/>
    </row>
    <row r="37" spans="1:21" s="17" customFormat="1" ht="39" customHeight="1">
      <c r="A37" s="62"/>
      <c r="B37" s="51"/>
      <c r="C37" s="50"/>
      <c r="D37" s="13" t="s">
        <v>7</v>
      </c>
      <c r="E37" s="11">
        <v>0</v>
      </c>
      <c r="F37" s="30">
        <v>0</v>
      </c>
      <c r="G37" s="71">
        <v>0</v>
      </c>
      <c r="H37" s="72"/>
      <c r="I37" s="72"/>
      <c r="J37" s="72"/>
      <c r="K37" s="73"/>
      <c r="L37" s="11">
        <v>0</v>
      </c>
      <c r="M37" s="11"/>
      <c r="N37" s="11">
        <v>0</v>
      </c>
      <c r="O37" s="11">
        <v>0</v>
      </c>
      <c r="P37" s="61"/>
      <c r="Q37" s="34"/>
      <c r="R37" s="34"/>
      <c r="S37" s="34"/>
      <c r="T37" s="34"/>
      <c r="U37" s="34"/>
    </row>
    <row r="38" spans="1:21" s="17" customFormat="1" ht="41.25" customHeight="1">
      <c r="A38" s="62"/>
      <c r="B38" s="51"/>
      <c r="C38" s="50"/>
      <c r="D38" s="13" t="s">
        <v>4</v>
      </c>
      <c r="E38" s="11">
        <f>SUM(E40)</f>
        <v>68100</v>
      </c>
      <c r="F38" s="30">
        <f>SUM(F40)</f>
        <v>12100</v>
      </c>
      <c r="G38" s="71">
        <f>SUM(G40)</f>
        <v>14000</v>
      </c>
      <c r="H38" s="72"/>
      <c r="I38" s="72"/>
      <c r="J38" s="72"/>
      <c r="K38" s="73"/>
      <c r="L38" s="11">
        <f>SUM(L40)</f>
        <v>14000</v>
      </c>
      <c r="M38" s="11"/>
      <c r="N38" s="11">
        <f>SUM(N40)</f>
        <v>14000</v>
      </c>
      <c r="O38" s="11">
        <f>SUM(O40)</f>
        <v>14000</v>
      </c>
      <c r="P38" s="61"/>
      <c r="Q38" s="34"/>
      <c r="R38" s="34"/>
      <c r="S38" s="34"/>
      <c r="T38" s="34"/>
      <c r="U38" s="34"/>
    </row>
    <row r="39" spans="1:21" s="17" customFormat="1" ht="153" customHeight="1">
      <c r="A39" s="62"/>
      <c r="B39" s="52"/>
      <c r="C39" s="50"/>
      <c r="D39" s="24" t="s">
        <v>12</v>
      </c>
      <c r="E39" s="11">
        <v>0</v>
      </c>
      <c r="F39" s="30">
        <v>0</v>
      </c>
      <c r="G39" s="71">
        <v>0</v>
      </c>
      <c r="H39" s="72"/>
      <c r="I39" s="72"/>
      <c r="J39" s="72"/>
      <c r="K39" s="73"/>
      <c r="L39" s="11">
        <v>0</v>
      </c>
      <c r="M39" s="11"/>
      <c r="N39" s="11">
        <v>0</v>
      </c>
      <c r="O39" s="11">
        <v>0</v>
      </c>
      <c r="P39" s="61"/>
      <c r="Q39" s="34"/>
      <c r="R39" s="34"/>
      <c r="S39" s="34"/>
      <c r="T39" s="34"/>
      <c r="U39" s="34"/>
    </row>
    <row r="40" spans="1:21" ht="56.25" customHeight="1">
      <c r="A40" s="62" t="s">
        <v>15</v>
      </c>
      <c r="B40" s="51" t="s">
        <v>28</v>
      </c>
      <c r="C40" s="50" t="s">
        <v>24</v>
      </c>
      <c r="D40" s="14" t="s">
        <v>0</v>
      </c>
      <c r="E40" s="12">
        <f>SUM(E43)</f>
        <v>68100</v>
      </c>
      <c r="F40" s="31">
        <f>SUM(F43)</f>
        <v>12100</v>
      </c>
      <c r="G40" s="82">
        <f>SUM(G43)</f>
        <v>14000</v>
      </c>
      <c r="H40" s="83"/>
      <c r="I40" s="83"/>
      <c r="J40" s="83"/>
      <c r="K40" s="84"/>
      <c r="L40" s="12">
        <f>SUM(L43)</f>
        <v>14000</v>
      </c>
      <c r="M40" s="12"/>
      <c r="N40" s="12">
        <f>SUM(N43)</f>
        <v>14000</v>
      </c>
      <c r="O40" s="12">
        <f>SUM(O43)</f>
        <v>14000</v>
      </c>
      <c r="P40" s="70" t="s">
        <v>16</v>
      </c>
      <c r="Q40" s="35"/>
      <c r="R40" s="35"/>
      <c r="S40" s="35"/>
      <c r="T40" s="35"/>
      <c r="U40" s="35"/>
    </row>
    <row r="41" spans="1:21" ht="61.5" customHeight="1">
      <c r="A41" s="62"/>
      <c r="B41" s="51"/>
      <c r="C41" s="50"/>
      <c r="D41" s="13" t="s">
        <v>5</v>
      </c>
      <c r="E41" s="11">
        <v>0</v>
      </c>
      <c r="F41" s="30">
        <v>0</v>
      </c>
      <c r="G41" s="71">
        <v>0</v>
      </c>
      <c r="H41" s="72"/>
      <c r="I41" s="72"/>
      <c r="J41" s="72"/>
      <c r="K41" s="73"/>
      <c r="L41" s="11">
        <v>0</v>
      </c>
      <c r="M41" s="11"/>
      <c r="N41" s="11">
        <v>0</v>
      </c>
      <c r="O41" s="11">
        <v>0</v>
      </c>
      <c r="P41" s="70"/>
      <c r="Q41" s="35"/>
      <c r="R41" s="35"/>
      <c r="S41" s="35"/>
      <c r="T41" s="35"/>
      <c r="U41" s="35"/>
    </row>
    <row r="42" spans="1:21" ht="69" customHeight="1">
      <c r="A42" s="62"/>
      <c r="B42" s="51"/>
      <c r="C42" s="50"/>
      <c r="D42" s="13" t="s">
        <v>7</v>
      </c>
      <c r="E42" s="11">
        <v>0</v>
      </c>
      <c r="F42" s="30">
        <v>0</v>
      </c>
      <c r="G42" s="71">
        <v>0</v>
      </c>
      <c r="H42" s="72"/>
      <c r="I42" s="72"/>
      <c r="J42" s="72"/>
      <c r="K42" s="73"/>
      <c r="L42" s="11">
        <v>0</v>
      </c>
      <c r="M42" s="11"/>
      <c r="N42" s="11">
        <v>0</v>
      </c>
      <c r="O42" s="11">
        <v>0</v>
      </c>
      <c r="P42" s="70"/>
      <c r="Q42" s="35"/>
      <c r="R42" s="35"/>
      <c r="S42" s="35"/>
      <c r="T42" s="35"/>
      <c r="U42" s="35"/>
    </row>
    <row r="43" spans="1:21" ht="57" customHeight="1">
      <c r="A43" s="62"/>
      <c r="B43" s="51"/>
      <c r="C43" s="50"/>
      <c r="D43" s="13" t="s">
        <v>4</v>
      </c>
      <c r="E43" s="11">
        <f>SUM(F43+G43+L43+N43+O43)</f>
        <v>68100</v>
      </c>
      <c r="F43" s="30">
        <v>12100</v>
      </c>
      <c r="G43" s="71">
        <v>14000</v>
      </c>
      <c r="H43" s="72"/>
      <c r="I43" s="72"/>
      <c r="J43" s="72"/>
      <c r="K43" s="73"/>
      <c r="L43" s="11">
        <v>14000</v>
      </c>
      <c r="M43" s="11"/>
      <c r="N43" s="11">
        <v>14000</v>
      </c>
      <c r="O43" s="11">
        <v>14000</v>
      </c>
      <c r="P43" s="70"/>
      <c r="Q43" s="35"/>
      <c r="R43" s="35"/>
      <c r="S43" s="35"/>
      <c r="T43" s="35"/>
      <c r="U43" s="35"/>
    </row>
    <row r="44" spans="1:21" ht="47.25" customHeight="1">
      <c r="A44" s="62"/>
      <c r="B44" s="52"/>
      <c r="C44" s="50"/>
      <c r="D44" s="16" t="s">
        <v>12</v>
      </c>
      <c r="E44" s="11">
        <v>0</v>
      </c>
      <c r="F44" s="30">
        <v>0</v>
      </c>
      <c r="G44" s="71">
        <v>0</v>
      </c>
      <c r="H44" s="72"/>
      <c r="I44" s="72"/>
      <c r="J44" s="72"/>
      <c r="K44" s="73"/>
      <c r="L44" s="11">
        <v>0</v>
      </c>
      <c r="M44" s="11"/>
      <c r="N44" s="11">
        <v>0</v>
      </c>
      <c r="O44" s="11">
        <v>0</v>
      </c>
      <c r="P44" s="70"/>
      <c r="Q44" s="35"/>
      <c r="R44" s="35"/>
      <c r="S44" s="35"/>
      <c r="T44" s="35"/>
      <c r="U44" s="35"/>
    </row>
    <row r="45" spans="1:21" ht="20.25" customHeight="1">
      <c r="A45" s="39"/>
      <c r="B45" s="42" t="s">
        <v>63</v>
      </c>
      <c r="C45" s="45" t="s">
        <v>29</v>
      </c>
      <c r="D45" s="45" t="s">
        <v>29</v>
      </c>
      <c r="E45" s="48" t="s">
        <v>30</v>
      </c>
      <c r="F45" s="37" t="s">
        <v>17</v>
      </c>
      <c r="G45" s="37" t="s">
        <v>18</v>
      </c>
      <c r="H45" s="81" t="s">
        <v>62</v>
      </c>
      <c r="I45" s="81"/>
      <c r="J45" s="81"/>
      <c r="K45" s="81"/>
      <c r="L45" s="37" t="s">
        <v>21</v>
      </c>
      <c r="M45" s="28"/>
      <c r="N45" s="37" t="s">
        <v>22</v>
      </c>
      <c r="O45" s="37" t="s">
        <v>23</v>
      </c>
      <c r="P45" s="64" t="s">
        <v>29</v>
      </c>
      <c r="Q45" s="35"/>
      <c r="R45" s="35"/>
      <c r="S45" s="35"/>
      <c r="T45" s="35"/>
      <c r="U45" s="35"/>
    </row>
    <row r="46" spans="1:21" ht="18.75" customHeight="1">
      <c r="A46" s="40"/>
      <c r="B46" s="43"/>
      <c r="C46" s="46"/>
      <c r="D46" s="46"/>
      <c r="E46" s="49"/>
      <c r="F46" s="38"/>
      <c r="G46" s="38"/>
      <c r="H46" s="28" t="s">
        <v>58</v>
      </c>
      <c r="I46" s="28" t="s">
        <v>59</v>
      </c>
      <c r="J46" s="28" t="s">
        <v>60</v>
      </c>
      <c r="K46" s="28" t="s">
        <v>61</v>
      </c>
      <c r="L46" s="38"/>
      <c r="M46" s="18"/>
      <c r="N46" s="38"/>
      <c r="O46" s="38"/>
      <c r="P46" s="65"/>
      <c r="Q46" s="35"/>
      <c r="R46" s="35"/>
      <c r="S46" s="35"/>
      <c r="T46" s="35"/>
      <c r="U46" s="35"/>
    </row>
    <row r="47" spans="1:21" ht="106.5" customHeight="1">
      <c r="A47" s="41"/>
      <c r="B47" s="44"/>
      <c r="C47" s="47"/>
      <c r="D47" s="47"/>
      <c r="E47" s="28" t="s">
        <v>34</v>
      </c>
      <c r="F47" s="28" t="s">
        <v>34</v>
      </c>
      <c r="G47" s="28" t="s">
        <v>34</v>
      </c>
      <c r="H47" s="28" t="s">
        <v>34</v>
      </c>
      <c r="I47" s="28" t="s">
        <v>34</v>
      </c>
      <c r="J47" s="28" t="s">
        <v>34</v>
      </c>
      <c r="K47" s="28" t="s">
        <v>34</v>
      </c>
      <c r="L47" s="28" t="s">
        <v>34</v>
      </c>
      <c r="M47" s="28"/>
      <c r="N47" s="28" t="s">
        <v>34</v>
      </c>
      <c r="O47" s="28" t="s">
        <v>34</v>
      </c>
      <c r="P47" s="66"/>
      <c r="Q47" s="35"/>
      <c r="R47" s="35"/>
      <c r="S47" s="35"/>
      <c r="T47" s="35"/>
      <c r="U47" s="35"/>
    </row>
    <row r="48" spans="1:21" ht="42" customHeight="1">
      <c r="A48" s="53" t="s">
        <v>35</v>
      </c>
      <c r="B48" s="54"/>
      <c r="C48" s="55"/>
      <c r="D48" s="14" t="s">
        <v>0</v>
      </c>
      <c r="E48" s="12">
        <f>SUM(E50+E51)</f>
        <v>311282</v>
      </c>
      <c r="F48" s="31">
        <f>SUM(F50+F51)</f>
        <v>63262</v>
      </c>
      <c r="G48" s="82">
        <f>SUM(G50+G51)</f>
        <v>61530</v>
      </c>
      <c r="H48" s="83"/>
      <c r="I48" s="83"/>
      <c r="J48" s="83"/>
      <c r="K48" s="84"/>
      <c r="L48" s="12">
        <f>SUM(L50+L51)</f>
        <v>61530</v>
      </c>
      <c r="M48" s="12"/>
      <c r="N48" s="12">
        <f>SUM(N50+N51)</f>
        <v>61530</v>
      </c>
      <c r="O48" s="12">
        <f>SUM(O50+O51)</f>
        <v>63430</v>
      </c>
      <c r="P48" s="56"/>
      <c r="Q48" s="35"/>
      <c r="R48" s="35"/>
      <c r="S48" s="35"/>
      <c r="T48" s="35"/>
      <c r="U48" s="35"/>
    </row>
    <row r="49" spans="1:21" s="17" customFormat="1" ht="45.75" customHeight="1">
      <c r="A49" s="22"/>
      <c r="B49" s="24"/>
      <c r="C49" s="23"/>
      <c r="D49" s="13" t="s">
        <v>5</v>
      </c>
      <c r="E49" s="11">
        <v>0</v>
      </c>
      <c r="F49" s="30">
        <v>0</v>
      </c>
      <c r="G49" s="71">
        <v>0</v>
      </c>
      <c r="H49" s="72"/>
      <c r="I49" s="72"/>
      <c r="J49" s="72"/>
      <c r="K49" s="73"/>
      <c r="L49" s="11">
        <v>0</v>
      </c>
      <c r="M49" s="11"/>
      <c r="N49" s="11">
        <v>0</v>
      </c>
      <c r="O49" s="11">
        <v>0</v>
      </c>
      <c r="P49" s="57"/>
      <c r="Q49" s="34"/>
      <c r="R49" s="34"/>
      <c r="S49" s="34"/>
      <c r="T49" s="34"/>
      <c r="U49" s="34"/>
    </row>
    <row r="50" spans="1:21" s="17" customFormat="1" ht="42" customHeight="1">
      <c r="A50" s="22"/>
      <c r="B50" s="24"/>
      <c r="C50" s="23"/>
      <c r="D50" s="13" t="s">
        <v>7</v>
      </c>
      <c r="E50" s="11">
        <f>SUM(F50+G50+L50+N50+O50)</f>
        <v>0</v>
      </c>
      <c r="F50" s="30">
        <f>SUM(F11+F24+F37)</f>
        <v>0</v>
      </c>
      <c r="G50" s="71">
        <f>SUM(G11+G24+G37)</f>
        <v>0</v>
      </c>
      <c r="H50" s="72"/>
      <c r="I50" s="72"/>
      <c r="J50" s="72"/>
      <c r="K50" s="73"/>
      <c r="L50" s="11">
        <f>SUM(L11+L24+L37)</f>
        <v>0</v>
      </c>
      <c r="M50" s="11"/>
      <c r="N50" s="11">
        <f>SUM(N11+N24+N37)</f>
        <v>0</v>
      </c>
      <c r="O50" s="11">
        <f>SUM(O11+O24+O37)</f>
        <v>0</v>
      </c>
      <c r="P50" s="57"/>
      <c r="Q50" s="34"/>
      <c r="R50" s="34"/>
      <c r="S50" s="34"/>
      <c r="T50" s="34"/>
      <c r="U50" s="34"/>
    </row>
    <row r="51" spans="1:21" s="17" customFormat="1" ht="42" customHeight="1">
      <c r="A51" s="22"/>
      <c r="B51" s="24"/>
      <c r="C51" s="23"/>
      <c r="D51" s="13" t="s">
        <v>4</v>
      </c>
      <c r="E51" s="11">
        <f>SUM(F51+G51+L51+N51+O51)</f>
        <v>311282</v>
      </c>
      <c r="F51" s="30">
        <f>SUM(F12+F25+F38)</f>
        <v>63262</v>
      </c>
      <c r="G51" s="71">
        <f>SUM(G12+G25+G38)</f>
        <v>61530</v>
      </c>
      <c r="H51" s="72"/>
      <c r="I51" s="72"/>
      <c r="J51" s="72"/>
      <c r="K51" s="73"/>
      <c r="L51" s="11">
        <f>SUM(L12+L25+L38)</f>
        <v>61530</v>
      </c>
      <c r="M51" s="11"/>
      <c r="N51" s="11">
        <f>SUM(N12+N25+N38)</f>
        <v>61530</v>
      </c>
      <c r="O51" s="11">
        <f>SUM(O12+O25+O38)</f>
        <v>63430</v>
      </c>
      <c r="P51" s="57"/>
      <c r="Q51" s="34"/>
      <c r="R51" s="34"/>
      <c r="S51" s="34"/>
      <c r="T51" s="34"/>
      <c r="U51" s="34"/>
    </row>
    <row r="52" spans="1:21" s="17" customFormat="1" ht="45.75" customHeight="1">
      <c r="A52" s="22"/>
      <c r="B52" s="24"/>
      <c r="C52" s="23"/>
      <c r="D52" s="24" t="s">
        <v>12</v>
      </c>
      <c r="E52" s="11">
        <v>0</v>
      </c>
      <c r="F52" s="30">
        <v>0</v>
      </c>
      <c r="G52" s="71">
        <v>0</v>
      </c>
      <c r="H52" s="72"/>
      <c r="I52" s="72"/>
      <c r="J52" s="72"/>
      <c r="K52" s="73"/>
      <c r="L52" s="11">
        <v>0</v>
      </c>
      <c r="M52" s="11"/>
      <c r="N52" s="11">
        <v>0</v>
      </c>
      <c r="O52" s="11">
        <v>0</v>
      </c>
      <c r="P52" s="58"/>
      <c r="Q52" s="34"/>
      <c r="R52" s="34"/>
      <c r="S52" s="34"/>
      <c r="T52" s="34"/>
      <c r="U52" s="34"/>
    </row>
    <row r="53" spans="1:16" ht="15">
      <c r="A53" s="7"/>
      <c r="B53" s="67"/>
      <c r="C53" s="67"/>
      <c r="D53" s="9"/>
      <c r="O53" s="29"/>
      <c r="P53" s="29" t="s">
        <v>48</v>
      </c>
    </row>
  </sheetData>
  <sheetProtection/>
  <mergeCells count="111">
    <mergeCell ref="H45:K45"/>
    <mergeCell ref="G48:K48"/>
    <mergeCell ref="G49:K49"/>
    <mergeCell ref="G50:K50"/>
    <mergeCell ref="G51:K51"/>
    <mergeCell ref="G52:K52"/>
    <mergeCell ref="G45:G46"/>
    <mergeCell ref="G39:K39"/>
    <mergeCell ref="G40:K40"/>
    <mergeCell ref="G41:K41"/>
    <mergeCell ref="G42:K42"/>
    <mergeCell ref="G43:K43"/>
    <mergeCell ref="G44:K44"/>
    <mergeCell ref="H19:K19"/>
    <mergeCell ref="G7:K7"/>
    <mergeCell ref="G9:K9"/>
    <mergeCell ref="G10:K10"/>
    <mergeCell ref="G11:K11"/>
    <mergeCell ref="G12:K12"/>
    <mergeCell ref="G13:K13"/>
    <mergeCell ref="G8:K8"/>
    <mergeCell ref="G23:K23"/>
    <mergeCell ref="G24:K24"/>
    <mergeCell ref="G25:K25"/>
    <mergeCell ref="G26:K26"/>
    <mergeCell ref="G27:K27"/>
    <mergeCell ref="G14:K14"/>
    <mergeCell ref="G15:K15"/>
    <mergeCell ref="G16:K16"/>
    <mergeCell ref="G17:K17"/>
    <mergeCell ref="G18:K18"/>
    <mergeCell ref="E6:E7"/>
    <mergeCell ref="F45:F46"/>
    <mergeCell ref="G28:K28"/>
    <mergeCell ref="G29:K29"/>
    <mergeCell ref="G30:K30"/>
    <mergeCell ref="G31:K31"/>
    <mergeCell ref="H32:K32"/>
    <mergeCell ref="G35:K35"/>
    <mergeCell ref="G36:K36"/>
    <mergeCell ref="G22:K22"/>
    <mergeCell ref="N45:N46"/>
    <mergeCell ref="O45:O46"/>
    <mergeCell ref="P45:P47"/>
    <mergeCell ref="B19:B21"/>
    <mergeCell ref="C19:C21"/>
    <mergeCell ref="D19:D21"/>
    <mergeCell ref="E19:E20"/>
    <mergeCell ref="F19:F20"/>
    <mergeCell ref="P40:P44"/>
    <mergeCell ref="G37:K37"/>
    <mergeCell ref="P22:P26"/>
    <mergeCell ref="B4:P4"/>
    <mergeCell ref="B9:B13"/>
    <mergeCell ref="P14:P18"/>
    <mergeCell ref="P6:P7"/>
    <mergeCell ref="C14:C18"/>
    <mergeCell ref="P9:P13"/>
    <mergeCell ref="F6:O6"/>
    <mergeCell ref="N19:N20"/>
    <mergeCell ref="D6:D7"/>
    <mergeCell ref="P19:P21"/>
    <mergeCell ref="L8:M8"/>
    <mergeCell ref="P27:P31"/>
    <mergeCell ref="G38:K38"/>
    <mergeCell ref="A6:A7"/>
    <mergeCell ref="B6:B7"/>
    <mergeCell ref="C6:C7"/>
    <mergeCell ref="A9:A13"/>
    <mergeCell ref="C9:C13"/>
    <mergeCell ref="B22:B26"/>
    <mergeCell ref="A14:A21"/>
    <mergeCell ref="B53:C53"/>
    <mergeCell ref="G3:P3"/>
    <mergeCell ref="A27:A31"/>
    <mergeCell ref="C27:C31"/>
    <mergeCell ref="C40:C44"/>
    <mergeCell ref="A40:A44"/>
    <mergeCell ref="B40:B44"/>
    <mergeCell ref="D32:D34"/>
    <mergeCell ref="E32:E33"/>
    <mergeCell ref="C22:C26"/>
    <mergeCell ref="B27:B31"/>
    <mergeCell ref="B14:B18"/>
    <mergeCell ref="G32:G33"/>
    <mergeCell ref="P32:P34"/>
    <mergeCell ref="B32:B34"/>
    <mergeCell ref="C32:C34"/>
    <mergeCell ref="G19:G20"/>
    <mergeCell ref="L19:L20"/>
    <mergeCell ref="O19:O20"/>
    <mergeCell ref="A48:C48"/>
    <mergeCell ref="P48:P52"/>
    <mergeCell ref="G1:Q1"/>
    <mergeCell ref="G2:P2"/>
    <mergeCell ref="P35:P39"/>
    <mergeCell ref="A35:A39"/>
    <mergeCell ref="A22:A26"/>
    <mergeCell ref="N32:N33"/>
    <mergeCell ref="O32:O33"/>
    <mergeCell ref="L32:L33"/>
    <mergeCell ref="L45:L46"/>
    <mergeCell ref="A32:A34"/>
    <mergeCell ref="A45:A47"/>
    <mergeCell ref="B45:B47"/>
    <mergeCell ref="C45:C47"/>
    <mergeCell ref="D45:D47"/>
    <mergeCell ref="E45:E46"/>
    <mergeCell ref="C35:C39"/>
    <mergeCell ref="B35:B39"/>
    <mergeCell ref="F32:F33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4" r:id="rId2"/>
  <rowBreaks count="1" manualBreakCount="1">
    <brk id="4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Макарова А.А.</cp:lastModifiedBy>
  <cp:lastPrinted>2023-10-17T10:59:58Z</cp:lastPrinted>
  <dcterms:created xsi:type="dcterms:W3CDTF">2013-07-01T10:04:32Z</dcterms:created>
  <dcterms:modified xsi:type="dcterms:W3CDTF">2024-03-18T12:03:21Z</dcterms:modified>
  <cp:category/>
  <cp:version/>
  <cp:contentType/>
  <cp:contentStatus/>
</cp:coreProperties>
</file>